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40" activeTab="1"/>
  </bookViews>
  <sheets>
    <sheet name="Jarraibideak" sheetId="1" r:id="rId1"/>
    <sheet name="Instrucciones" sheetId="2" r:id="rId2"/>
    <sheet name="Datuak-Datos" sheetId="3" r:id="rId3"/>
    <sheet name="H1" sheetId="4" r:id="rId4"/>
    <sheet name="H2" sheetId="5" r:id="rId5"/>
  </sheets>
  <definedNames>
    <definedName name="_xlnm.Print_Area" localSheetId="2">'Datuak-Datos'!$A$1:$J$100</definedName>
    <definedName name="_xlnm.Print_Area" localSheetId="1">'Instrucciones'!$A$1:$F$37</definedName>
    <definedName name="_xlnm.Print_Area" localSheetId="0">'Jarraibideak'!$A$1:$F$37</definedName>
  </definedNames>
  <calcPr fullCalcOnLoad="1"/>
</workbook>
</file>

<file path=xl/sharedStrings.xml><?xml version="1.0" encoding="utf-8"?>
<sst xmlns="http://schemas.openxmlformats.org/spreadsheetml/2006/main" count="179" uniqueCount="131">
  <si>
    <t>Subvención corregida/ Subvención concedida</t>
  </si>
  <si>
    <r>
      <t xml:space="preserve">ORDEN de la Consejera de Medio Ambiente, por la que se regula la concesión de subvenciones a Ayuntamientos, Mancomunidades, otras Entidades Locales, Organismos Autónomos Locales y Sociedades Mercantiles Locales que realicen acciones que promuevan el desarrollo sostenible
</t>
    </r>
    <r>
      <rPr>
        <b/>
        <i/>
        <sz val="11.5"/>
        <color indexed="21"/>
        <rFont val="Arial"/>
        <family val="2"/>
      </rPr>
      <t>Ingurumen-sailburuaren Agindua, garapen jasangarria bultzatzen duten ekintzak burutzen dituzten udalei, mankomunitateei, bestelako tokiko erakundeei, tokiko erakunde autonomoei eta tokiko merkataritza sozietateei zuzendutako diru laguntzak ematea arautzen duena</t>
    </r>
  </si>
  <si>
    <r>
      <t xml:space="preserve">Convocatoria / Orden:
</t>
    </r>
    <r>
      <rPr>
        <b/>
        <i/>
        <sz val="10"/>
        <color indexed="21"/>
        <rFont val="Arial"/>
        <family val="2"/>
      </rPr>
      <t>Deialdia / Agindua:</t>
    </r>
  </si>
  <si>
    <r>
      <t xml:space="preserve">Entidad Beneficiaria:
</t>
    </r>
    <r>
      <rPr>
        <b/>
        <i/>
        <sz val="10"/>
        <color indexed="21"/>
        <rFont val="Arial"/>
        <family val="2"/>
      </rPr>
      <t>Erakunde onuraduna:</t>
    </r>
  </si>
  <si>
    <r>
      <t xml:space="preserve">Proyecto Subvencionado:
</t>
    </r>
    <r>
      <rPr>
        <b/>
        <i/>
        <sz val="10"/>
        <color indexed="21"/>
        <rFont val="Arial"/>
        <family val="2"/>
      </rPr>
      <t>Diruz lagundutako proiektua:</t>
    </r>
  </si>
  <si>
    <r>
      <t xml:space="preserve">Línea:
</t>
    </r>
    <r>
      <rPr>
        <b/>
        <i/>
        <sz val="10"/>
        <color indexed="21"/>
        <rFont val="Arial"/>
        <family val="2"/>
      </rPr>
      <t>Lerroa:</t>
    </r>
  </si>
  <si>
    <r>
      <t xml:space="preserve">Fecha Factura
</t>
    </r>
    <r>
      <rPr>
        <b/>
        <sz val="10"/>
        <color indexed="21"/>
        <rFont val="Arial"/>
        <family val="2"/>
      </rPr>
      <t>Fakturaren data</t>
    </r>
  </si>
  <si>
    <r>
      <t xml:space="preserve">Emisor
</t>
    </r>
    <r>
      <rPr>
        <b/>
        <sz val="10"/>
        <color indexed="21"/>
        <rFont val="Arial"/>
        <family val="2"/>
      </rPr>
      <t>Jaulkitzailea</t>
    </r>
  </si>
  <si>
    <r>
      <t xml:space="preserve">Importe total
</t>
    </r>
    <r>
      <rPr>
        <b/>
        <sz val="10"/>
        <color indexed="21"/>
        <rFont val="Arial"/>
        <family val="2"/>
      </rPr>
      <t>Zenbatekoa guztira</t>
    </r>
  </si>
  <si>
    <r>
      <t xml:space="preserve">Importe sin IVA
</t>
    </r>
    <r>
      <rPr>
        <b/>
        <sz val="10"/>
        <color indexed="21"/>
        <rFont val="Arial"/>
        <family val="2"/>
      </rPr>
      <t>Zenbatekoa BEZ gabe</t>
    </r>
  </si>
  <si>
    <r>
      <t xml:space="preserve">Gastos admitidos
</t>
    </r>
    <r>
      <rPr>
        <b/>
        <sz val="10"/>
        <color indexed="21"/>
        <rFont val="Arial"/>
        <family val="2"/>
      </rPr>
      <t>Onartutako gastuak</t>
    </r>
  </si>
  <si>
    <r>
      <t xml:space="preserve">Gastos no subvencionables
</t>
    </r>
    <r>
      <rPr>
        <b/>
        <sz val="10"/>
        <color indexed="21"/>
        <rFont val="Arial"/>
        <family val="2"/>
      </rPr>
      <t>Diruz lagun ez daitezkeen gastuak</t>
    </r>
  </si>
  <si>
    <r>
      <t xml:space="preserve">Subvención concedida / </t>
    </r>
    <r>
      <rPr>
        <b/>
        <sz val="16"/>
        <color indexed="21"/>
        <rFont val="Arial"/>
        <family val="2"/>
      </rPr>
      <t>Emandako diru-laguntza</t>
    </r>
  </si>
  <si>
    <r>
      <t xml:space="preserve">Porcentaje subv correspondiente según Orden (investigación)
</t>
    </r>
    <r>
      <rPr>
        <b/>
        <i/>
        <sz val="10"/>
        <color indexed="21"/>
        <rFont val="Arial"/>
        <family val="2"/>
      </rPr>
      <t>Diru-laguntzaren ehunekoa, aginduaren arabera (ikerketa)</t>
    </r>
  </si>
  <si>
    <r>
      <t xml:space="preserve">Porcentaje subv correspondiente según Orden (recuperación)
</t>
    </r>
    <r>
      <rPr>
        <b/>
        <i/>
        <sz val="10"/>
        <color indexed="21"/>
        <rFont val="Arial"/>
        <family val="2"/>
      </rPr>
      <t>Diru-laguntzaren ehunekoa, aginduaren arabera (leheneratzea)</t>
    </r>
  </si>
  <si>
    <r>
      <t xml:space="preserve">Importe máximo investigación (si primase el porcentaje)
</t>
    </r>
    <r>
      <rPr>
        <b/>
        <i/>
        <sz val="10"/>
        <color indexed="21"/>
        <rFont val="Arial"/>
        <family val="2"/>
      </rPr>
      <t>Ikerketaren gehieneko zenbatekoa (ehunekoak garrantzia balu)</t>
    </r>
  </si>
  <si>
    <r>
      <t xml:space="preserve">Importe máximo recuperación (si primase el porcentaje)
</t>
    </r>
    <r>
      <rPr>
        <b/>
        <i/>
        <sz val="10"/>
        <color indexed="21"/>
        <rFont val="Arial"/>
        <family val="2"/>
      </rPr>
      <t>Leheneratzeko gehieneko zenbatekoa (ehunekoak garrantzia balu)</t>
    </r>
  </si>
  <si>
    <r>
      <t xml:space="preserve">Subvención corregida / </t>
    </r>
    <r>
      <rPr>
        <b/>
        <sz val="20"/>
        <color indexed="21"/>
        <rFont val="Arial"/>
        <family val="2"/>
      </rPr>
      <t>Diru-laguntza zuzendua</t>
    </r>
  </si>
  <si>
    <t>Diru-laguntza zuzendua 
/Emandako diru-laguntza</t>
  </si>
  <si>
    <r>
      <t xml:space="preserve">Porcentaje subv </t>
    </r>
    <r>
      <rPr>
        <b/>
        <i/>
        <u val="single"/>
        <sz val="10"/>
        <rFont val="Arial"/>
        <family val="2"/>
      </rPr>
      <t>Investigación:</t>
    </r>
    <r>
      <rPr>
        <b/>
        <i/>
        <sz val="10"/>
        <rFont val="Arial"/>
        <family val="2"/>
      </rPr>
      <t xml:space="preserve">
</t>
    </r>
    <r>
      <rPr>
        <b/>
        <i/>
        <u val="single"/>
        <sz val="10"/>
        <color indexed="21"/>
        <rFont val="Arial"/>
        <family val="2"/>
      </rPr>
      <t>Ikerketarako</t>
    </r>
    <r>
      <rPr>
        <b/>
        <i/>
        <sz val="10"/>
        <color indexed="21"/>
        <rFont val="Arial"/>
        <family val="2"/>
      </rPr>
      <t xml:space="preserve"> diru-laguntzaren ehunekoa:</t>
    </r>
  </si>
  <si>
    <r>
      <t xml:space="preserve">Porcentaje subv </t>
    </r>
    <r>
      <rPr>
        <b/>
        <i/>
        <u val="single"/>
        <sz val="10"/>
        <rFont val="Arial"/>
        <family val="2"/>
      </rPr>
      <t>Recuperación</t>
    </r>
    <r>
      <rPr>
        <b/>
        <i/>
        <sz val="10"/>
        <rFont val="Arial"/>
        <family val="2"/>
      </rPr>
      <t xml:space="preserve">:
</t>
    </r>
    <r>
      <rPr>
        <b/>
        <i/>
        <u val="single"/>
        <sz val="10"/>
        <color indexed="21"/>
        <rFont val="Arial"/>
        <family val="2"/>
      </rPr>
      <t>Leheneratzeko</t>
    </r>
    <r>
      <rPr>
        <b/>
        <i/>
        <sz val="10"/>
        <color indexed="21"/>
        <rFont val="Arial"/>
        <family val="2"/>
      </rPr>
      <t xml:space="preserve"> diru-laguntzaren ehunekoa:</t>
    </r>
  </si>
  <si>
    <t xml:space="preserve">SUELOS CONTAMINADOS / KUTSATUTAKO LURZORUAK </t>
  </si>
  <si>
    <t>http://www.ingurumena.ejgv.euskadi.net/bopv2/datos/2011/03/1101404a.pdf</t>
  </si>
  <si>
    <t>https://euskadi.net/bopv2/datos/2012/05/1202388a.pdf</t>
  </si>
  <si>
    <t>CAST</t>
  </si>
  <si>
    <t>EUSK</t>
  </si>
  <si>
    <t>http://www.lehendakaritza.ejgv.euskadi.net/r48-bopv2/es/p43aBOPVWebWar/VerParalelo.do?cd2009003679</t>
  </si>
  <si>
    <t>http://www.lehendakaritza.ejgv.euskadi.net/r48-bopv2/es/p43aBOPVWebWar/VerParalelo.do?cd2010004058</t>
  </si>
  <si>
    <t>http://www.lehendakaritza.ejgv.euskadi.net/r48-bopv2/es/p43aBOPVWebWar/VerParalelo.do?cs2011000051</t>
  </si>
  <si>
    <t>Dato</t>
  </si>
  <si>
    <t>Fecha Orden</t>
  </si>
  <si>
    <t>Fecha BOPV</t>
  </si>
  <si>
    <t>http://www.lehendakaritza.ejgv.euskadi.net/r48-bopv2/es/p43aBOPVWebWar/VerParalelo.do?cd2012002388</t>
  </si>
  <si>
    <t>http://www.lehendakaritza.ejgv.euskadi.net/r48-bopv2/es/bopv2/datos/Ultimo.shtml</t>
  </si>
  <si>
    <t>BOPV</t>
  </si>
  <si>
    <t>Fecha Resolución</t>
  </si>
  <si>
    <r>
      <t xml:space="preserve">IVA Subvencionable
</t>
    </r>
    <r>
      <rPr>
        <b/>
        <sz val="10"/>
        <color indexed="21"/>
        <rFont val="Arial"/>
        <family val="2"/>
      </rPr>
      <t>Diruz laguntzeko moduko BEZA</t>
    </r>
  </si>
  <si>
    <r>
      <t xml:space="preserve">Observaciones
</t>
    </r>
    <r>
      <rPr>
        <b/>
        <sz val="10"/>
        <color indexed="21"/>
        <rFont val="Arial"/>
        <family val="2"/>
      </rPr>
      <t>Behaketak</t>
    </r>
  </si>
  <si>
    <r>
      <t>Total Gastos /</t>
    </r>
    <r>
      <rPr>
        <b/>
        <sz val="12"/>
        <color indexed="21"/>
        <rFont val="Arial"/>
        <family val="2"/>
      </rPr>
      <t xml:space="preserve"> Gastuen guztira</t>
    </r>
  </si>
  <si>
    <r>
      <t xml:space="preserve">Importe pendiente de financiar / </t>
    </r>
    <r>
      <rPr>
        <b/>
        <i/>
        <sz val="10"/>
        <color indexed="21"/>
        <rFont val="Arial"/>
        <family val="2"/>
      </rPr>
      <t>Finantzatzeko dagoen zenbatekoa</t>
    </r>
  </si>
  <si>
    <r>
      <t xml:space="preserve">Total Ingresos </t>
    </r>
    <r>
      <rPr>
        <b/>
        <sz val="12"/>
        <color indexed="21"/>
        <rFont val="Arial"/>
        <family val="2"/>
      </rPr>
      <t>/ Diru sarreren guztira</t>
    </r>
  </si>
  <si>
    <t>http://www.lehendakaritza.ejgv.euskadi.net/r48-bopv2/es/bopv2/datos/2013/07/1303096a.pdf</t>
  </si>
  <si>
    <t>http://www.lehendakaritza.ejgv.euskadi.net/r48-bopv2/eu/bopv2/datos/2013/07/1303096e.pdf</t>
  </si>
  <si>
    <t>Si/Bai</t>
  </si>
  <si>
    <t>No/Ez</t>
  </si>
  <si>
    <r>
      <t xml:space="preserve">La subvención corregida es inferior a la subvención inicialmente concedida. De cara a agilizar el pago, si está de acuerdo con el importe de la </t>
    </r>
    <r>
      <rPr>
        <b/>
        <sz val="10"/>
        <rFont val="Arial"/>
        <family val="2"/>
      </rPr>
      <t>Subvención corregida</t>
    </r>
    <r>
      <rPr>
        <sz val="10"/>
        <rFont val="Arial"/>
        <family val="2"/>
      </rPr>
      <t xml:space="preserve"> calculado a través de este Excel, aconsejamos que junto con la documentación justificativa, remita un escrito indicando el importe final de la subvención y el importe pendiente de pago (ver modelo)
-------
Zuzendutako dirulaguntza emandako dirulaguntza baino gutxiagokoa da. Ordainketa prozesua aurreratzeko asmoz, Excel honen bitartez kalkulatutako zenbatekoarekin adoz bazaude, justifikatu beharreko dokumentazioarekin batera, behin betiko kopurua adierazten duen agiri bat bidaltzea gomendatzen dizut, bertan, dirulaguntzaren azken zenbatekoa eta ordaintzeke dagoen zenbatekoa adieraziz. (eredua ikusi).</t>
    </r>
  </si>
  <si>
    <r>
      <t xml:space="preserve">Los cálculos recogidos en este Excel tienen carácter orientativo.
Los datos finales se calcularán una vez revisada la documentación completa del expediente
---
</t>
    </r>
    <r>
      <rPr>
        <i/>
        <sz val="10"/>
        <rFont val="Arial"/>
        <family val="2"/>
      </rPr>
      <t xml:space="preserve">Excel honetan agertzen diren kalkuluak orientagarriak dira.
Behin betiko datuak, espedienteko agiri guztiak aztertu ondoren kalkulatuko dira. </t>
    </r>
  </si>
  <si>
    <r>
      <t xml:space="preserve">Relación de Ingresos y Gastos para el Cálculo del pago final
</t>
    </r>
    <r>
      <rPr>
        <b/>
        <sz val="13"/>
        <color indexed="21"/>
        <rFont val="Arial"/>
        <family val="2"/>
      </rPr>
      <t>Diru-sarreren eta gastuen zerrenda, azken ordainketa kalkulatzeko</t>
    </r>
  </si>
  <si>
    <r>
      <t xml:space="preserve">Importe máximo (si primase el porcentaje) - TOTAL
</t>
    </r>
    <r>
      <rPr>
        <b/>
        <i/>
        <sz val="10"/>
        <color indexed="21"/>
        <rFont val="Arial"/>
        <family val="2"/>
      </rPr>
      <t>Gehieneko zenbatekoa (ehunekoak garrantzia balu) - GUZTIRA</t>
    </r>
  </si>
  <si>
    <r>
      <t xml:space="preserve">Porcentaje primer + segundo pago (según Orden)
</t>
    </r>
    <r>
      <rPr>
        <b/>
        <i/>
        <sz val="10"/>
        <color indexed="21"/>
        <rFont val="Arial"/>
        <family val="2"/>
      </rPr>
      <t>Lehen + bigarren ordainketaren ehunekoa (aginduaren arabera)</t>
    </r>
  </si>
  <si>
    <r>
      <t xml:space="preserve">Importe primer + segundo pago (ya cobrado)
</t>
    </r>
    <r>
      <rPr>
        <b/>
        <i/>
        <sz val="10"/>
        <color indexed="21"/>
        <rFont val="Arial"/>
        <family val="2"/>
      </rPr>
      <t>Lehen + bigarren ordainketaren zenbatekoa (kobratuta)</t>
    </r>
  </si>
  <si>
    <r>
      <t>Importe tercer pago (</t>
    </r>
    <r>
      <rPr>
        <b/>
        <sz val="16"/>
        <rFont val="Arial"/>
        <family val="2"/>
      </rPr>
      <t>FINAL</t>
    </r>
    <r>
      <rPr>
        <b/>
        <sz val="20"/>
        <rFont val="Arial"/>
        <family val="2"/>
      </rPr>
      <t xml:space="preserve">)
</t>
    </r>
    <r>
      <rPr>
        <b/>
        <sz val="20"/>
        <color indexed="21"/>
        <rFont val="Arial"/>
        <family val="2"/>
      </rPr>
      <t>Hirugarren ordainketaren zenbatekoa (</t>
    </r>
    <r>
      <rPr>
        <b/>
        <sz val="14"/>
        <color indexed="21"/>
        <rFont val="Arial"/>
        <family val="2"/>
      </rPr>
      <t>AZKENA</t>
    </r>
    <r>
      <rPr>
        <b/>
        <sz val="20"/>
        <color indexed="21"/>
        <rFont val="Arial"/>
        <family val="2"/>
      </rPr>
      <t>)</t>
    </r>
  </si>
  <si>
    <r>
      <t xml:space="preserve">Si/No </t>
    </r>
    <r>
      <rPr>
        <sz val="10"/>
        <color indexed="21"/>
        <rFont val="Arial"/>
        <family val="2"/>
      </rPr>
      <t>Bai/Ez</t>
    </r>
  </si>
  <si>
    <t>% Subvención
Dirulaguntzaren %</t>
  </si>
  <si>
    <t>ATM</t>
  </si>
  <si>
    <t>50-75%</t>
  </si>
  <si>
    <t>50-80%</t>
  </si>
  <si>
    <t>BIO</t>
  </si>
  <si>
    <t>70-90%</t>
  </si>
  <si>
    <t>50-90%</t>
  </si>
  <si>
    <t>50-95%</t>
  </si>
  <si>
    <t>SUE</t>
  </si>
  <si>
    <t>60-90%</t>
  </si>
  <si>
    <t>60-95%</t>
  </si>
  <si>
    <r>
      <t xml:space="preserve">SUMA Pago 1+2   / 
</t>
    </r>
    <r>
      <rPr>
        <b/>
        <i/>
        <sz val="12"/>
        <color indexed="57"/>
        <rFont val="Arial"/>
        <family val="2"/>
      </rPr>
      <t>1.+2. Ordainketen GEHIKETA</t>
    </r>
  </si>
  <si>
    <r>
      <t>15 + 15 =</t>
    </r>
    <r>
      <rPr>
        <b/>
        <sz val="10"/>
        <rFont val="Arial"/>
        <family val="2"/>
      </rPr>
      <t>30%</t>
    </r>
  </si>
  <si>
    <r>
      <t xml:space="preserve">20 + 20 = </t>
    </r>
    <r>
      <rPr>
        <b/>
        <sz val="10"/>
        <rFont val="Arial"/>
        <family val="2"/>
      </rPr>
      <t>40%</t>
    </r>
  </si>
  <si>
    <r>
      <t>25 + 25 =</t>
    </r>
    <r>
      <rPr>
        <b/>
        <sz val="10"/>
        <rFont val="Arial"/>
        <family val="2"/>
      </rPr>
      <t>50%</t>
    </r>
  </si>
  <si>
    <t>201X</t>
  </si>
  <si>
    <t>Entidad Beneficiaria / Erakunde onuraduna</t>
  </si>
  <si>
    <t>Título Proyecto (según Resolución BOPV) / Proiektuaren izenburua (EHHAko ebazpenaren arabera)</t>
  </si>
  <si>
    <t>https://www.euskadi.eus/y22-bopv/es/bopv2/datos/2016/05/1602088a.shtml</t>
  </si>
  <si>
    <t>https://www.euskadi.eus/y22-bopv/eu/bopv2/datos/2016/05/1602088e.shtml</t>
  </si>
  <si>
    <t>https://www.euskadi.eus/y22-bopv/es/bopv2/datos/2015/07/1503340a.shtml</t>
  </si>
  <si>
    <t>https://www.euskadi.eus/y22-bopv/eu/bopv2/datos/2015/07/1503340e.shtml</t>
  </si>
  <si>
    <t>https://www.euskadi.eus/y22-bopv/es/bopv2/datos/2014/06/1402910a.shtml</t>
  </si>
  <si>
    <t>https://www.euskadi.eus/y22-bopv/eu/bopv2/datos/2014/06/1402910e.shtml</t>
  </si>
  <si>
    <r>
      <t xml:space="preserve">Ref:
</t>
    </r>
    <r>
      <rPr>
        <b/>
        <i/>
        <sz val="10"/>
        <color indexed="21"/>
        <rFont val="Arial"/>
        <family val="2"/>
      </rPr>
      <t>Erref:</t>
    </r>
  </si>
  <si>
    <t>0XX-SUE-201X</t>
  </si>
  <si>
    <r>
      <t xml:space="preserve">Subv </t>
    </r>
    <r>
      <rPr>
        <b/>
        <i/>
        <u val="single"/>
        <sz val="10"/>
        <rFont val="Arial"/>
        <family val="2"/>
      </rPr>
      <t>concedida:</t>
    </r>
    <r>
      <rPr>
        <b/>
        <i/>
        <sz val="10"/>
        <rFont val="Arial"/>
        <family val="2"/>
      </rPr>
      <t xml:space="preserve">
</t>
    </r>
    <r>
      <rPr>
        <b/>
        <i/>
        <sz val="10"/>
        <color indexed="21"/>
        <rFont val="Arial"/>
        <family val="2"/>
      </rPr>
      <t>Emandako diru-laguntza:</t>
    </r>
  </si>
  <si>
    <t>EKZ</t>
  </si>
  <si>
    <t>75-95%</t>
  </si>
  <si>
    <t>80-95%</t>
  </si>
  <si>
    <t>Instrucciones</t>
  </si>
  <si>
    <t>Esta hoja de cálculo da cumplimiento al requisito establecido en el Pliego de Condiciones y Garantías respecto a la obligación de presentar el listado de facturas asociadas a la inversión subvencionada.</t>
  </si>
  <si>
    <r>
      <t xml:space="preserve">Esta hoja de cálculo, además, permite obtener una </t>
    </r>
    <r>
      <rPr>
        <b/>
        <sz val="10"/>
        <color indexed="8"/>
        <rFont val="Lucida Sans"/>
        <family val="2"/>
      </rPr>
      <t>estimación inicial de la subvención final</t>
    </r>
    <r>
      <rPr>
        <sz val="10"/>
        <color indexed="8"/>
        <rFont val="Lucida Sans"/>
        <family val="2"/>
      </rPr>
      <t xml:space="preserve"> que se percibirá por la inversión realizada.</t>
    </r>
  </si>
  <si>
    <t>La cifra final de la subvención se determinará por parte de la Viceconsejería de Medio Ambiente del Gobierno Vasco, tras la verificación y validación de los conceptos subvencionables.</t>
  </si>
  <si>
    <t>En caso de que no coincidan con los calculados por la entidad beneficiaria, recibirán una notificación al respecto.</t>
  </si>
  <si>
    <t>Elegir</t>
  </si>
  <si>
    <r>
      <t>-</t>
    </r>
    <r>
      <rPr>
        <sz val="7"/>
        <color indexed="8"/>
        <rFont val="Times New Roman"/>
        <family val="1"/>
      </rPr>
      <t xml:space="preserve">       </t>
    </r>
    <r>
      <rPr>
        <sz val="10"/>
        <color indexed="8"/>
        <rFont val="Lucida Sans"/>
        <family val="2"/>
      </rPr>
      <t>Importe de la subvención concedida (según BOPV):</t>
    </r>
  </si>
  <si>
    <r>
      <t>-</t>
    </r>
    <r>
      <rPr>
        <sz val="7"/>
        <color indexed="8"/>
        <rFont val="Times New Roman"/>
        <family val="1"/>
      </rPr>
      <t xml:space="preserve">       </t>
    </r>
    <r>
      <rPr>
        <sz val="10"/>
        <color indexed="8"/>
        <rFont val="Lucida Sans"/>
        <family val="2"/>
      </rPr>
      <t xml:space="preserve">Porcentaje de la subvención: </t>
    </r>
  </si>
  <si>
    <r>
      <t>Ya puede comenzar a introducir los datos de las facturas</t>
    </r>
    <r>
      <rPr>
        <sz val="14"/>
        <color indexed="8"/>
        <rFont val="Lucida Sans"/>
        <family val="2"/>
      </rPr>
      <t xml:space="preserve">  --&gt;</t>
    </r>
  </si>
  <si>
    <t>Ir</t>
  </si>
  <si>
    <r>
      <t xml:space="preserve">Complete aquí los </t>
    </r>
    <r>
      <rPr>
        <b/>
        <sz val="12"/>
        <color indexed="30"/>
        <rFont val="Lucida Sans"/>
        <family val="2"/>
      </rPr>
      <t>datos relativos a su expediente</t>
    </r>
    <r>
      <rPr>
        <sz val="12"/>
        <color indexed="8"/>
        <rFont val="Lucida Sans"/>
        <family val="2"/>
      </rPr>
      <t>:</t>
    </r>
  </si>
  <si>
    <t xml:space="preserve">-    Gastos subvencionables considerados en la solicitud de subvención (ver Pliego de condiciones): </t>
  </si>
  <si>
    <r>
      <t xml:space="preserve">Ref Factura
</t>
    </r>
    <r>
      <rPr>
        <b/>
        <sz val="10"/>
        <color indexed="21"/>
        <rFont val="Arial"/>
        <family val="2"/>
      </rPr>
      <t>Fakturaren erref</t>
    </r>
  </si>
  <si>
    <r>
      <t xml:space="preserve">Concepto Factura
</t>
    </r>
    <r>
      <rPr>
        <b/>
        <sz val="10"/>
        <color indexed="21"/>
        <rFont val="Arial"/>
        <family val="2"/>
      </rPr>
      <t>Fakturaren kontzeptua eta erref</t>
    </r>
  </si>
  <si>
    <t>https://www.euskadi.eus/y22-bopv/es/bopv2/datos/2018/06/1803080a.shtml</t>
  </si>
  <si>
    <t>https://www.euskadi.eus/y22-bopv/eu/bopv2/datos/2018/06/1803080e.shtml</t>
  </si>
  <si>
    <t>https://www.euskadi.eus/y22-bopv/es/bopv2/datos/2017/07/1703734a.shtml</t>
  </si>
  <si>
    <t>https://www.euskadi.eus/y22-bopv/eu/bopv2/datos/2017/07/1703734e.shtml</t>
  </si>
  <si>
    <r>
      <t xml:space="preserve">Fecha
</t>
    </r>
    <r>
      <rPr>
        <b/>
        <sz val="10"/>
        <color indexed="21"/>
        <rFont val="Arial"/>
        <family val="2"/>
      </rPr>
      <t>Data</t>
    </r>
  </si>
  <si>
    <r>
      <rPr>
        <b/>
        <sz val="10"/>
        <rFont val="Arial"/>
        <family val="2"/>
      </rPr>
      <t>Pagador</t>
    </r>
    <r>
      <rPr>
        <b/>
        <sz val="10"/>
        <color indexed="10"/>
        <rFont val="Arial"/>
        <family val="2"/>
      </rPr>
      <t xml:space="preserve">
</t>
    </r>
    <r>
      <rPr>
        <b/>
        <sz val="10"/>
        <color indexed="21"/>
        <rFont val="Arial"/>
        <family val="2"/>
      </rPr>
      <t>Ordaintzailea</t>
    </r>
  </si>
  <si>
    <r>
      <t>-    Importe cobrado como anticipo 2 (25%)</t>
    </r>
    <r>
      <rPr>
        <sz val="10"/>
        <color indexed="8"/>
        <rFont val="Lucida Sans"/>
        <family val="2"/>
      </rPr>
      <t>:</t>
    </r>
  </si>
  <si>
    <r>
      <t>-</t>
    </r>
    <r>
      <rPr>
        <sz val="7"/>
        <color indexed="8"/>
        <rFont val="Times New Roman"/>
        <family val="1"/>
      </rPr>
      <t xml:space="preserve">       </t>
    </r>
    <r>
      <rPr>
        <sz val="10"/>
        <color indexed="8"/>
        <rFont val="Lucida Sans"/>
        <family val="2"/>
      </rPr>
      <t>Importe cobrado como anticipo 1 (25%):</t>
    </r>
  </si>
  <si>
    <r>
      <t xml:space="preserve">Denominación de la Convocatoria de subvenciones o Concepto Ingreso
</t>
    </r>
    <r>
      <rPr>
        <b/>
        <sz val="10"/>
        <color indexed="21"/>
        <rFont val="Arial"/>
        <family val="2"/>
      </rPr>
      <t>Diru-sarreraren kontzeptua</t>
    </r>
  </si>
  <si>
    <r>
      <t>Total Gastos Investigación + Recuperación /</t>
    </r>
    <r>
      <rPr>
        <b/>
        <sz val="12"/>
        <color indexed="21"/>
        <rFont val="Arial"/>
        <family val="2"/>
      </rPr>
      <t xml:space="preserve"> Gastuen guztira </t>
    </r>
  </si>
  <si>
    <r>
      <t xml:space="preserve">Importe ya cobrado (primer + segundo pago)
</t>
    </r>
    <r>
      <rPr>
        <b/>
        <i/>
        <sz val="10"/>
        <color indexed="21"/>
        <rFont val="Arial"/>
        <family val="2"/>
      </rPr>
      <t>Jadanik kobratutako zenbatekoa (Lehen + bigarren ordainketa)</t>
    </r>
  </si>
  <si>
    <r>
      <t xml:space="preserve">Importe ya cobrado (primer + segundo pago)
</t>
    </r>
    <r>
      <rPr>
        <b/>
        <i/>
        <sz val="10"/>
        <color indexed="21"/>
        <rFont val="Arial"/>
        <family val="2"/>
      </rPr>
      <t>Jadanik kobratutako zenbatekoa (Lehen + bigarren ordainketa)</t>
    </r>
  </si>
  <si>
    <r>
      <t xml:space="preserve">Gastos subvencionables considerados en la solicitud /
 </t>
    </r>
    <r>
      <rPr>
        <b/>
        <i/>
        <sz val="11"/>
        <color indexed="21"/>
        <rFont val="Arial"/>
        <family val="2"/>
      </rPr>
      <t>Eskaeran kontuan hartutako gastu diruz lagungarriak</t>
    </r>
  </si>
  <si>
    <r>
      <t xml:space="preserve">Introduzca aquí los datos de las subvenciones que haya recibido - distintas a la presente convocatoria-, así como también otros posibles ingresos derivados del proyecto
</t>
    </r>
    <r>
      <rPr>
        <sz val="10"/>
        <color indexed="21"/>
        <rFont val="Arial"/>
        <family val="2"/>
      </rPr>
      <t>Sar itzazu hemen jaso dituzun diru-laguntzen datuak- aipatutako deialditik kanpo- baita ere proiektuaren ondorioz lortutako beste diru-sarrerak ere</t>
    </r>
  </si>
  <si>
    <r>
      <t xml:space="preserve">¿Ha recibido alguna subvención por parte de </t>
    </r>
    <r>
      <rPr>
        <b/>
        <sz val="12"/>
        <color indexed="30"/>
        <rFont val="Lucida Sans"/>
        <family val="2"/>
      </rPr>
      <t>otra entidad</t>
    </r>
    <r>
      <rPr>
        <b/>
        <sz val="12"/>
        <color indexed="8"/>
        <rFont val="Lucida Sans"/>
        <family val="2"/>
      </rPr>
      <t xml:space="preserve"> para este mismo proyecto?</t>
    </r>
    <r>
      <rPr>
        <b/>
        <vertAlign val="superscript"/>
        <sz val="12"/>
        <color indexed="8"/>
        <rFont val="Lucida Sans"/>
        <family val="2"/>
      </rPr>
      <t>*</t>
    </r>
  </si>
  <si>
    <t>*  La presente convocatoria es compatible con otras subvenciones.</t>
  </si>
  <si>
    <t>Los datos que es necesario introducir en la presente hoja Excel se pueden obtener del Pliego de Condiciones y Garantías que se les envió al notificarles la concesión de la subvención.</t>
  </si>
  <si>
    <t>Jarraibideak</t>
  </si>
  <si>
    <t>Kalkulu-orri honek baldintza- eta berme-pleguko baldintzetako bat betetzen du, hain zuzen ere, diruz lagundutako inbertsioari lotutako fakturen zerrenda aurkeztu behar izatekoa.</t>
  </si>
  <si>
    <r>
      <t xml:space="preserve">Kalkulu-orriak, gainera, egindako inbertsioaren truke jasoko den </t>
    </r>
    <r>
      <rPr>
        <b/>
        <sz val="10"/>
        <color indexed="8"/>
        <rFont val="Lucida Sans"/>
        <family val="2"/>
      </rPr>
      <t>diru-laguntzaren estimazioa</t>
    </r>
    <r>
      <rPr>
        <sz val="10"/>
        <color indexed="8"/>
        <rFont val="Lucida Sans"/>
        <family val="2"/>
      </rPr>
      <t xml:space="preserve"> egiten laguntzen du.</t>
    </r>
  </si>
  <si>
    <t>Diru-laguntzaren zenbatekoa Eusko Jaurlaritzako Ingurumen Sailburuordetzak zehaztuko du, diruz lagun daitezkeen kontzeptuak egiaztatu eta baliozkotu ondoren.</t>
  </si>
  <si>
    <t>Zifra hori erakunde onuradunek kalkulatutakoarekin bat ez badator, jakinarazpen bat bidaliko zaie.</t>
  </si>
  <si>
    <t xml:space="preserve">Excel orri honetan sartu beharreko datuak diru-laguntzaren emakida jakinarazteko bidalitako baldintza- eta berme-orrian lor daitezke. </t>
  </si>
  <si>
    <r>
      <t xml:space="preserve">      </t>
    </r>
    <r>
      <rPr>
        <b/>
        <sz val="12"/>
        <color indexed="30"/>
        <rFont val="Lucida Sans"/>
        <family val="2"/>
      </rPr>
      <t>Beste erakunde baten</t>
    </r>
    <r>
      <rPr>
        <b/>
        <sz val="12"/>
        <color indexed="8"/>
        <rFont val="Lucida Sans"/>
        <family val="2"/>
      </rPr>
      <t xml:space="preserve"> diru-laguntzarik jaso al duzu proiektu honetarako?</t>
    </r>
  </si>
  <si>
    <r>
      <t>-</t>
    </r>
    <r>
      <rPr>
        <sz val="7"/>
        <color indexed="8"/>
        <rFont val="Times New Roman"/>
        <family val="1"/>
      </rPr>
      <t>      </t>
    </r>
    <r>
      <rPr>
        <sz val="10"/>
        <color indexed="8"/>
        <rFont val="Lucida Sans"/>
        <family val="2"/>
      </rPr>
      <t xml:space="preserve">Diru-laguntzaren portzentajea:  </t>
    </r>
  </si>
  <si>
    <t>Hasi fakturetako datuak adierazten    --&gt;</t>
  </si>
  <si>
    <t>Aukeratu</t>
  </si>
  <si>
    <t>*  Deialdia hau beste diru-laguntza batzuekin bateragarria da.</t>
  </si>
  <si>
    <r>
      <t>-</t>
    </r>
    <r>
      <rPr>
        <sz val="7"/>
        <color indexed="8"/>
        <rFont val="Times New Roman"/>
        <family val="1"/>
      </rPr>
      <t xml:space="preserve">       </t>
    </r>
    <r>
      <rPr>
        <sz val="10"/>
        <color indexed="8"/>
        <rFont val="Lucida Sans"/>
        <family val="2"/>
      </rPr>
      <t>1. Aurrerapen bezala kobratutako zenbatekoa (%25):</t>
    </r>
  </si>
  <si>
    <r>
      <t>-    2. Aurrerapen bezala kobratutako zenbatekoa (%25)</t>
    </r>
    <r>
      <rPr>
        <sz val="10"/>
        <color indexed="8"/>
        <rFont val="Lucida Sans"/>
        <family val="2"/>
      </rPr>
      <t>:</t>
    </r>
  </si>
  <si>
    <t>Joan</t>
  </si>
  <si>
    <r>
      <t>-</t>
    </r>
    <r>
      <rPr>
        <sz val="7"/>
        <color indexed="8"/>
        <rFont val="Times New Roman"/>
        <family val="1"/>
      </rPr>
      <t>      </t>
    </r>
    <r>
      <rPr>
        <sz val="10"/>
        <color indexed="8"/>
        <rFont val="Lucida Sans"/>
        <family val="2"/>
      </rPr>
      <t>Emandako diru-laguntzaren zenbatekoa (EHAAren arabera):</t>
    </r>
  </si>
  <si>
    <t xml:space="preserve">-    Diru-laguntzaren eskaeran adierazitako gastuak (Ikusi pleguaren baldintzak): </t>
  </si>
  <si>
    <r>
      <t>Bete datuak hemen</t>
    </r>
    <r>
      <rPr>
        <b/>
        <sz val="12"/>
        <color indexed="30"/>
        <rFont val="Lucida Sans"/>
        <family val="2"/>
      </rPr>
      <t xml:space="preserve"> (zure espedienteari dagokionak)</t>
    </r>
    <r>
      <rPr>
        <sz val="12"/>
        <color indexed="8"/>
        <rFont val="Lucida Sans"/>
        <family val="2"/>
      </rPr>
      <t>:</t>
    </r>
  </si>
</sst>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C0A]dddd\,\ dd&quot; de &quot;mmmm&quot; de &quot;yyyy"/>
    <numFmt numFmtId="165" formatCode="%\ 0"/>
    <numFmt numFmtId="166" formatCode="0.0%"/>
    <numFmt numFmtId="167" formatCode="_-* #,##0.00\ [$€-C0A]_-;\-* #,##0.00\ [$€-C0A]_-;_-* &quot;-&quot;??\ [$€-C0A]_-;_-@_-"/>
    <numFmt numFmtId="168" formatCode="0.000%"/>
  </numFmts>
  <fonts count="109">
    <font>
      <sz val="10"/>
      <name val="Arial"/>
      <family val="0"/>
    </font>
    <font>
      <sz val="11"/>
      <color indexed="8"/>
      <name val="Calibri"/>
      <family val="2"/>
    </font>
    <font>
      <b/>
      <sz val="10"/>
      <name val="Arial"/>
      <family val="2"/>
    </font>
    <font>
      <sz val="8"/>
      <name val="Arial"/>
      <family val="2"/>
    </font>
    <font>
      <sz val="10"/>
      <color indexed="10"/>
      <name val="Arial"/>
      <family val="2"/>
    </font>
    <font>
      <strike/>
      <sz val="10"/>
      <name val="Arial"/>
      <family val="2"/>
    </font>
    <font>
      <b/>
      <sz val="20"/>
      <name val="Arial"/>
      <family val="2"/>
    </font>
    <font>
      <b/>
      <sz val="14"/>
      <name val="Arial"/>
      <family val="2"/>
    </font>
    <font>
      <sz val="10"/>
      <color indexed="9"/>
      <name val="Arial"/>
      <family val="2"/>
    </font>
    <font>
      <b/>
      <sz val="10"/>
      <color indexed="10"/>
      <name val="Arial"/>
      <family val="2"/>
    </font>
    <font>
      <b/>
      <i/>
      <sz val="10"/>
      <name val="Arial"/>
      <family val="2"/>
    </font>
    <font>
      <b/>
      <i/>
      <sz val="12"/>
      <name val="Arial"/>
      <family val="2"/>
    </font>
    <font>
      <b/>
      <sz val="14"/>
      <color indexed="12"/>
      <name val="Arial"/>
      <family val="2"/>
    </font>
    <font>
      <sz val="10"/>
      <color indexed="12"/>
      <name val="Arial"/>
      <family val="2"/>
    </font>
    <font>
      <b/>
      <i/>
      <sz val="12"/>
      <color indexed="12"/>
      <name val="Arial"/>
      <family val="2"/>
    </font>
    <font>
      <b/>
      <sz val="13"/>
      <name val="Arial"/>
      <family val="2"/>
    </font>
    <font>
      <b/>
      <sz val="12"/>
      <name val="Arial"/>
      <family val="2"/>
    </font>
    <font>
      <sz val="12"/>
      <name val="Arial"/>
      <family val="2"/>
    </font>
    <font>
      <b/>
      <sz val="16"/>
      <name val="Arial"/>
      <family val="2"/>
    </font>
    <font>
      <b/>
      <i/>
      <sz val="11.5"/>
      <name val="Arial"/>
      <family val="2"/>
    </font>
    <font>
      <b/>
      <i/>
      <sz val="11.5"/>
      <color indexed="21"/>
      <name val="Arial"/>
      <family val="2"/>
    </font>
    <font>
      <b/>
      <i/>
      <sz val="10"/>
      <color indexed="21"/>
      <name val="Arial"/>
      <family val="2"/>
    </font>
    <font>
      <b/>
      <sz val="10"/>
      <color indexed="21"/>
      <name val="Arial"/>
      <family val="2"/>
    </font>
    <font>
      <b/>
      <sz val="13"/>
      <color indexed="21"/>
      <name val="Arial"/>
      <family val="2"/>
    </font>
    <font>
      <b/>
      <sz val="12"/>
      <color indexed="21"/>
      <name val="Arial"/>
      <family val="2"/>
    </font>
    <font>
      <b/>
      <sz val="16"/>
      <color indexed="21"/>
      <name val="Arial"/>
      <family val="2"/>
    </font>
    <font>
      <sz val="10"/>
      <color indexed="21"/>
      <name val="Arial"/>
      <family val="2"/>
    </font>
    <font>
      <b/>
      <sz val="20"/>
      <color indexed="21"/>
      <name val="Arial"/>
      <family val="2"/>
    </font>
    <font>
      <b/>
      <sz val="14"/>
      <color indexed="21"/>
      <name val="Arial"/>
      <family val="2"/>
    </font>
    <font>
      <sz val="6"/>
      <name val="Arial"/>
      <family val="2"/>
    </font>
    <font>
      <b/>
      <i/>
      <u val="single"/>
      <sz val="10"/>
      <name val="Arial"/>
      <family val="2"/>
    </font>
    <font>
      <b/>
      <i/>
      <u val="single"/>
      <sz val="10"/>
      <color indexed="21"/>
      <name val="Arial"/>
      <family val="2"/>
    </font>
    <font>
      <b/>
      <i/>
      <sz val="16"/>
      <color indexed="12"/>
      <name val="Arial"/>
      <family val="2"/>
    </font>
    <font>
      <b/>
      <sz val="11"/>
      <name val="Arial"/>
      <family val="2"/>
    </font>
    <font>
      <i/>
      <sz val="10"/>
      <name val="Arial"/>
      <family val="2"/>
    </font>
    <font>
      <b/>
      <i/>
      <sz val="12"/>
      <color indexed="57"/>
      <name val="Arial"/>
      <family val="2"/>
    </font>
    <font>
      <sz val="10"/>
      <color indexed="8"/>
      <name val="Lucida Sans"/>
      <family val="2"/>
    </font>
    <font>
      <b/>
      <sz val="10"/>
      <color indexed="8"/>
      <name val="Lucida Sans"/>
      <family val="2"/>
    </font>
    <font>
      <b/>
      <sz val="12"/>
      <color indexed="30"/>
      <name val="Lucida Sans"/>
      <family val="2"/>
    </font>
    <font>
      <b/>
      <sz val="12"/>
      <color indexed="8"/>
      <name val="Lucida Sans"/>
      <family val="2"/>
    </font>
    <font>
      <sz val="12"/>
      <color indexed="8"/>
      <name val="Lucida Sans"/>
      <family val="2"/>
    </font>
    <font>
      <sz val="7"/>
      <color indexed="8"/>
      <name val="Times New Roman"/>
      <family val="1"/>
    </font>
    <font>
      <sz val="14"/>
      <color indexed="8"/>
      <name val="Lucida Sans"/>
      <family val="2"/>
    </font>
    <font>
      <sz val="12"/>
      <color indexed="12"/>
      <name val="Arial"/>
      <family val="2"/>
    </font>
    <font>
      <sz val="11"/>
      <name val="Arial"/>
      <family val="2"/>
    </font>
    <font>
      <b/>
      <i/>
      <sz val="11"/>
      <name val="Arial"/>
      <family val="2"/>
    </font>
    <font>
      <b/>
      <i/>
      <sz val="11"/>
      <color indexed="21"/>
      <name val="Arial"/>
      <family val="2"/>
    </font>
    <font>
      <b/>
      <vertAlign val="superscript"/>
      <sz val="12"/>
      <color indexed="8"/>
      <name val="Lucida Sans"/>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1"/>
      <color indexed="1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2"/>
      <color indexed="9"/>
      <name val="Arial"/>
      <family val="2"/>
    </font>
    <font>
      <b/>
      <sz val="12"/>
      <color indexed="12"/>
      <name val="Arial"/>
      <family val="2"/>
    </font>
    <font>
      <b/>
      <sz val="14"/>
      <color indexed="8"/>
      <name val="Lucida Sans"/>
      <family val="2"/>
    </font>
    <font>
      <sz val="8"/>
      <color indexed="8"/>
      <name val="Calibri"/>
      <family val="2"/>
    </font>
    <font>
      <sz val="11"/>
      <color indexed="12"/>
      <name val="Calibri"/>
      <family val="2"/>
    </font>
    <font>
      <b/>
      <sz val="11"/>
      <color indexed="12"/>
      <name val="Calibri"/>
      <family val="2"/>
    </font>
    <font>
      <b/>
      <u val="single"/>
      <sz val="14"/>
      <color indexed="12"/>
      <name val="Arial"/>
      <family val="2"/>
    </font>
    <font>
      <b/>
      <i/>
      <sz val="16"/>
      <color indexed="9"/>
      <name val="Arial"/>
      <family val="2"/>
    </font>
    <font>
      <sz val="8"/>
      <name val="Segoe UI"/>
      <family val="2"/>
    </font>
    <font>
      <b/>
      <sz val="18"/>
      <color indexed="8"/>
      <name val="Arial"/>
      <family val="2"/>
    </font>
    <font>
      <b/>
      <sz val="18"/>
      <color indexed="21"/>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0"/>
      <name val="Arial"/>
      <family val="2"/>
    </font>
    <font>
      <sz val="10"/>
      <color theme="0"/>
      <name val="Arial"/>
      <family val="2"/>
    </font>
    <font>
      <b/>
      <sz val="12"/>
      <color rgb="FF0000FF"/>
      <name val="Arial"/>
      <family val="2"/>
    </font>
    <font>
      <b/>
      <sz val="12"/>
      <color theme="1"/>
      <name val="Lucida Sans"/>
      <family val="2"/>
    </font>
    <font>
      <sz val="10"/>
      <color theme="1"/>
      <name val="Lucida Sans"/>
      <family val="2"/>
    </font>
    <font>
      <b/>
      <sz val="14"/>
      <color theme="1"/>
      <name val="Lucida Sans"/>
      <family val="2"/>
    </font>
    <font>
      <sz val="8"/>
      <color theme="1"/>
      <name val="Calibri"/>
      <family val="2"/>
    </font>
    <font>
      <b/>
      <sz val="11"/>
      <color rgb="FF0000FF"/>
      <name val="Calibri"/>
      <family val="2"/>
    </font>
    <font>
      <b/>
      <u val="single"/>
      <sz val="14"/>
      <color theme="10"/>
      <name val="Arial"/>
      <family val="2"/>
    </font>
    <font>
      <b/>
      <i/>
      <sz val="16"/>
      <color rgb="FF0000FF"/>
      <name val="Arial"/>
      <family val="2"/>
    </font>
    <font>
      <b/>
      <i/>
      <sz val="16"/>
      <color theme="0"/>
      <name val="Arial"/>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009900"/>
        <bgColor indexed="64"/>
      </patternFill>
    </fill>
    <fill>
      <patternFill patternType="solid">
        <fgColor indexed="50"/>
        <bgColor indexed="64"/>
      </patternFill>
    </fill>
    <fill>
      <patternFill patternType="solid">
        <fgColor rgb="FF339966"/>
        <bgColor indexed="64"/>
      </patternFill>
    </fill>
    <fill>
      <patternFill patternType="solid">
        <fgColor rgb="FF33CC33"/>
        <bgColor indexed="64"/>
      </patternFill>
    </fill>
    <fill>
      <patternFill patternType="solid">
        <fgColor theme="6" tint="0.7999799847602844"/>
        <bgColor indexed="64"/>
      </patternFill>
    </fill>
    <fill>
      <patternFill patternType="solid">
        <fgColor theme="0"/>
        <bgColor indexed="64"/>
      </patternFill>
    </fill>
    <fill>
      <patternFill patternType="solid">
        <fgColor rgb="FFC0C0C0"/>
        <bgColor indexed="64"/>
      </patternFill>
    </fill>
    <fill>
      <patternFill patternType="solid">
        <fgColor rgb="FFCCFFCC"/>
        <bgColor indexed="64"/>
      </patternFill>
    </fill>
    <fill>
      <patternFill patternType="solid">
        <fgColor theme="0" tint="-0.24997000396251678"/>
        <bgColor indexed="64"/>
      </patternFill>
    </fill>
    <fill>
      <patternFill patternType="solid">
        <fgColor rgb="FF92D05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hair"/>
    </border>
    <border>
      <left>
        <color indexed="63"/>
      </left>
      <right style="medium"/>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thin"/>
      <top style="thin"/>
      <bottom style="thin"/>
    </border>
    <border>
      <left style="medium"/>
      <right>
        <color indexed="63"/>
      </right>
      <top>
        <color indexed="63"/>
      </top>
      <bottom>
        <color indexed="63"/>
      </bottom>
    </border>
    <border>
      <left>
        <color indexed="63"/>
      </left>
      <right>
        <color indexed="63"/>
      </right>
      <top style="thin"/>
      <bottom style="thin"/>
    </border>
    <border>
      <left style="medium"/>
      <right>
        <color indexed="63"/>
      </right>
      <top>
        <color indexed="63"/>
      </top>
      <bottom style="medium"/>
    </border>
    <border>
      <left>
        <color indexed="63"/>
      </left>
      <right>
        <color indexed="63"/>
      </right>
      <top style="double"/>
      <bottom style="double"/>
    </border>
    <border>
      <left>
        <color indexed="63"/>
      </left>
      <right>
        <color indexed="63"/>
      </right>
      <top>
        <color indexed="63"/>
      </top>
      <bottom style="dashed"/>
    </border>
    <border>
      <left>
        <color indexed="63"/>
      </left>
      <right>
        <color indexed="63"/>
      </right>
      <top style="dashed"/>
      <bottom style="dashed"/>
    </border>
    <border>
      <left style="thin"/>
      <right style="thin"/>
      <top style="thin"/>
      <bottom style="thin"/>
    </border>
    <border>
      <left style="medium"/>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medium"/>
      <bottom>
        <color indexed="63"/>
      </bottom>
    </border>
    <border>
      <left style="medium"/>
      <right>
        <color indexed="63"/>
      </right>
      <top style="thin"/>
      <bottom style="dashed"/>
    </border>
    <border>
      <left>
        <color indexed="63"/>
      </left>
      <right>
        <color indexed="63"/>
      </right>
      <top style="thin"/>
      <bottom style="dashed"/>
    </border>
    <border>
      <left style="medium"/>
      <right>
        <color indexed="63"/>
      </right>
      <top style="dashed"/>
      <bottom style="dashed"/>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0"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80" fillId="19" borderId="0" applyNumberFormat="0" applyBorder="0" applyAlignment="0" applyProtection="0"/>
    <xf numFmtId="0" fontId="81" fillId="20" borderId="1" applyNumberFormat="0" applyAlignment="0" applyProtection="0"/>
    <xf numFmtId="0" fontId="82" fillId="21" borderId="2" applyNumberFormat="0" applyAlignment="0" applyProtection="0"/>
    <xf numFmtId="0" fontId="83" fillId="0" borderId="3" applyNumberFormat="0" applyFill="0" applyAlignment="0" applyProtection="0"/>
    <xf numFmtId="0" fontId="84" fillId="0" borderId="4" applyNumberFormat="0" applyFill="0" applyAlignment="0" applyProtection="0"/>
    <xf numFmtId="0" fontId="85" fillId="0" borderId="0" applyNumberFormat="0" applyFill="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79" fillId="26" borderId="0" applyNumberFormat="0" applyBorder="0" applyAlignment="0" applyProtection="0"/>
    <xf numFmtId="0" fontId="79" fillId="27" borderId="0" applyNumberFormat="0" applyBorder="0" applyAlignment="0" applyProtection="0"/>
    <xf numFmtId="0" fontId="86" fillId="28" borderId="1" applyNumberFormat="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0" fontId="91" fillId="30" borderId="0" applyNumberFormat="0" applyBorder="0" applyAlignment="0" applyProtection="0"/>
    <xf numFmtId="0" fontId="0" fillId="0" borderId="0">
      <alignment/>
      <protection/>
    </xf>
    <xf numFmtId="0" fontId="78" fillId="0" borderId="0">
      <alignment/>
      <protection/>
    </xf>
    <xf numFmtId="0" fontId="0" fillId="31" borderId="5"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0" fontId="92" fillId="20" borderId="6" applyNumberFormat="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0" borderId="7" applyNumberFormat="0" applyFill="0" applyAlignment="0" applyProtection="0"/>
    <xf numFmtId="0" fontId="85" fillId="0" borderId="8" applyNumberFormat="0" applyFill="0" applyAlignment="0" applyProtection="0"/>
    <xf numFmtId="0" fontId="97" fillId="0" borderId="9" applyNumberFormat="0" applyFill="0" applyAlignment="0" applyProtection="0"/>
  </cellStyleXfs>
  <cellXfs count="221">
    <xf numFmtId="0" fontId="0" fillId="0" borderId="0" xfId="0" applyAlignment="1">
      <alignment/>
    </xf>
    <xf numFmtId="14" fontId="0" fillId="0" borderId="0" xfId="0" applyNumberFormat="1" applyAlignment="1">
      <alignment/>
    </xf>
    <xf numFmtId="0" fontId="2" fillId="0" borderId="0" xfId="0" applyFont="1" applyAlignment="1">
      <alignment horizontal="center" vertical="center" wrapText="1"/>
    </xf>
    <xf numFmtId="1" fontId="0" fillId="0" borderId="0" xfId="0" applyNumberFormat="1" applyFill="1" applyAlignment="1">
      <alignment horizontal="center"/>
    </xf>
    <xf numFmtId="0" fontId="0" fillId="0" borderId="0" xfId="0" applyFill="1" applyAlignment="1">
      <alignment/>
    </xf>
    <xf numFmtId="1" fontId="0" fillId="0" borderId="0" xfId="0" applyNumberFormat="1" applyFill="1" applyAlignment="1">
      <alignment horizontal="center" vertical="center" wrapText="1"/>
    </xf>
    <xf numFmtId="4" fontId="0" fillId="0" borderId="0" xfId="0" applyNumberFormat="1" applyFill="1" applyAlignment="1">
      <alignment horizontal="center" vertical="center"/>
    </xf>
    <xf numFmtId="4" fontId="7" fillId="32" borderId="0" xfId="0" applyNumberFormat="1" applyFont="1" applyFill="1" applyAlignment="1">
      <alignment horizont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2" fillId="0" borderId="13" xfId="0" applyFont="1" applyBorder="1" applyAlignment="1">
      <alignment horizontal="center" vertical="center" wrapText="1"/>
    </xf>
    <xf numFmtId="1" fontId="0" fillId="0" borderId="13" xfId="0" applyNumberFormat="1" applyFill="1" applyBorder="1" applyAlignment="1">
      <alignment horizontal="center"/>
    </xf>
    <xf numFmtId="0" fontId="0" fillId="0" borderId="0" xfId="0" applyBorder="1" applyAlignment="1">
      <alignment/>
    </xf>
    <xf numFmtId="0" fontId="2" fillId="4" borderId="14" xfId="0" applyFont="1" applyFill="1" applyBorder="1" applyAlignment="1">
      <alignment horizontal="center" vertical="center" wrapText="1"/>
    </xf>
    <xf numFmtId="0" fontId="0" fillId="0" borderId="15" xfId="0" applyBorder="1" applyAlignment="1">
      <alignment/>
    </xf>
    <xf numFmtId="14" fontId="0" fillId="0" borderId="15" xfId="0" applyNumberFormat="1" applyBorder="1" applyAlignment="1">
      <alignment/>
    </xf>
    <xf numFmtId="14" fontId="0" fillId="0" borderId="0" xfId="0" applyNumberFormat="1" applyBorder="1" applyAlignment="1">
      <alignment wrapText="1"/>
    </xf>
    <xf numFmtId="1" fontId="0" fillId="0" borderId="0" xfId="0" applyNumberFormat="1" applyFill="1" applyBorder="1" applyAlignment="1">
      <alignment horizontal="center"/>
    </xf>
    <xf numFmtId="0" fontId="0" fillId="0" borderId="0" xfId="0" applyBorder="1" applyAlignment="1">
      <alignment wrapText="1"/>
    </xf>
    <xf numFmtId="14" fontId="0" fillId="0" borderId="0" xfId="0" applyNumberFormat="1" applyBorder="1" applyAlignment="1">
      <alignment/>
    </xf>
    <xf numFmtId="1" fontId="0" fillId="0" borderId="0" xfId="0" applyNumberFormat="1" applyFill="1" applyBorder="1" applyAlignment="1">
      <alignment horizontal="center" vertical="center" wrapText="1"/>
    </xf>
    <xf numFmtId="4" fontId="0" fillId="0" borderId="0" xfId="0" applyNumberFormat="1" applyFill="1" applyBorder="1" applyAlignment="1">
      <alignment horizontal="center" vertical="center"/>
    </xf>
    <xf numFmtId="4" fontId="4" fillId="0" borderId="0" xfId="0" applyNumberFormat="1" applyFont="1" applyFill="1" applyBorder="1" applyAlignment="1">
      <alignment horizontal="center" vertical="center"/>
    </xf>
    <xf numFmtId="14" fontId="5" fillId="0" borderId="15" xfId="0" applyNumberFormat="1" applyFont="1" applyBorder="1" applyAlignment="1">
      <alignment/>
    </xf>
    <xf numFmtId="14" fontId="5" fillId="0" borderId="0" xfId="0" applyNumberFormat="1" applyFont="1" applyBorder="1" applyAlignment="1">
      <alignment/>
    </xf>
    <xf numFmtId="1" fontId="5" fillId="0" borderId="0"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xf>
    <xf numFmtId="0" fontId="2" fillId="4" borderId="16" xfId="0" applyFont="1" applyFill="1" applyBorder="1" applyAlignment="1">
      <alignment horizontal="center" vertical="center" wrapText="1"/>
    </xf>
    <xf numFmtId="4" fontId="12" fillId="32" borderId="0" xfId="0" applyNumberFormat="1" applyFont="1" applyFill="1" applyBorder="1" applyAlignment="1">
      <alignment horizontal="center"/>
    </xf>
    <xf numFmtId="14" fontId="0" fillId="0" borderId="17" xfId="0" applyNumberFormat="1" applyBorder="1" applyAlignment="1">
      <alignment/>
    </xf>
    <xf numFmtId="14" fontId="0" fillId="0" borderId="12" xfId="0" applyNumberFormat="1" applyBorder="1" applyAlignment="1">
      <alignment/>
    </xf>
    <xf numFmtId="1" fontId="0" fillId="0" borderId="12" xfId="0" applyNumberFormat="1" applyFill="1" applyBorder="1" applyAlignment="1">
      <alignment horizontal="center" vertical="center" wrapText="1"/>
    </xf>
    <xf numFmtId="4" fontId="0" fillId="0" borderId="12" xfId="0" applyNumberFormat="1" applyFill="1" applyBorder="1" applyAlignment="1">
      <alignment horizontal="center" vertical="center"/>
    </xf>
    <xf numFmtId="0" fontId="0" fillId="32" borderId="18" xfId="0" applyFill="1" applyBorder="1" applyAlignment="1">
      <alignment/>
    </xf>
    <xf numFmtId="1" fontId="0" fillId="0" borderId="19" xfId="0" applyNumberFormat="1" applyFill="1" applyBorder="1" applyAlignment="1">
      <alignment horizontal="center" vertical="center"/>
    </xf>
    <xf numFmtId="4" fontId="8" fillId="0" borderId="19" xfId="0" applyNumberFormat="1" applyFont="1" applyFill="1" applyBorder="1" applyAlignment="1">
      <alignment horizontal="center" vertical="center"/>
    </xf>
    <xf numFmtId="14" fontId="0" fillId="0" borderId="15" xfId="0" applyNumberFormat="1" applyBorder="1" applyAlignment="1">
      <alignment vertical="center"/>
    </xf>
    <xf numFmtId="1" fontId="16" fillId="32" borderId="0" xfId="0" applyNumberFormat="1" applyFont="1" applyFill="1" applyBorder="1" applyAlignment="1">
      <alignment horizontal="right" vertical="center"/>
    </xf>
    <xf numFmtId="4" fontId="16" fillId="32" borderId="0" xfId="0" applyNumberFormat="1" applyFont="1" applyFill="1" applyBorder="1" applyAlignment="1">
      <alignment horizontal="center" vertical="center"/>
    </xf>
    <xf numFmtId="1" fontId="17" fillId="0" borderId="0" xfId="0" applyNumberFormat="1" applyFont="1" applyFill="1" applyAlignment="1">
      <alignment horizontal="center" vertical="center"/>
    </xf>
    <xf numFmtId="4" fontId="16" fillId="32" borderId="0" xfId="0" applyNumberFormat="1" applyFont="1" applyFill="1" applyAlignment="1">
      <alignment horizontal="center" vertical="center"/>
    </xf>
    <xf numFmtId="4" fontId="13" fillId="0" borderId="20" xfId="0" applyNumberFormat="1" applyFont="1" applyFill="1" applyBorder="1" applyAlignment="1">
      <alignment horizontal="center" vertical="center"/>
    </xf>
    <xf numFmtId="1" fontId="0" fillId="0" borderId="20" xfId="0" applyNumberFormat="1" applyFill="1" applyBorder="1" applyAlignment="1">
      <alignment horizontal="center" vertical="center"/>
    </xf>
    <xf numFmtId="4" fontId="8" fillId="0" borderId="20" xfId="0" applyNumberFormat="1" applyFont="1" applyFill="1" applyBorder="1" applyAlignment="1">
      <alignment horizontal="center" vertical="center"/>
    </xf>
    <xf numFmtId="0" fontId="10" fillId="0" borderId="0" xfId="0" applyFont="1" applyAlignment="1">
      <alignment wrapText="1"/>
    </xf>
    <xf numFmtId="14" fontId="0" fillId="32" borderId="0" xfId="0" applyNumberFormat="1" applyFill="1" applyBorder="1" applyAlignment="1">
      <alignment vertical="center"/>
    </xf>
    <xf numFmtId="1" fontId="0" fillId="32" borderId="0" xfId="0" applyNumberFormat="1" applyFill="1" applyBorder="1" applyAlignment="1">
      <alignment horizontal="center" vertical="center" wrapText="1"/>
    </xf>
    <xf numFmtId="4" fontId="10" fillId="32" borderId="0" xfId="0" applyNumberFormat="1" applyFont="1" applyFill="1" applyBorder="1" applyAlignment="1">
      <alignment horizontal="center" vertical="center"/>
    </xf>
    <xf numFmtId="14" fontId="0" fillId="32" borderId="0" xfId="0" applyNumberFormat="1" applyFill="1" applyBorder="1" applyAlignment="1">
      <alignment vertical="center" wrapText="1"/>
    </xf>
    <xf numFmtId="9" fontId="11" fillId="32" borderId="0" xfId="0" applyNumberFormat="1" applyFont="1" applyFill="1" applyAlignment="1">
      <alignment vertical="center"/>
    </xf>
    <xf numFmtId="0" fontId="0" fillId="0" borderId="0" xfId="0" applyAlignment="1">
      <alignment vertical="center"/>
    </xf>
    <xf numFmtId="4" fontId="7" fillId="32" borderId="0" xfId="0" applyNumberFormat="1" applyFont="1" applyFill="1" applyAlignment="1">
      <alignment horizontal="center" vertical="center"/>
    </xf>
    <xf numFmtId="4" fontId="7" fillId="32" borderId="0" xfId="0" applyNumberFormat="1" applyFont="1" applyFill="1" applyBorder="1" applyAlignment="1">
      <alignment horizontal="center" vertical="center"/>
    </xf>
    <xf numFmtId="14" fontId="26" fillId="0" borderId="0" xfId="0" applyNumberFormat="1" applyFont="1" applyFill="1" applyBorder="1" applyAlignment="1">
      <alignment/>
    </xf>
    <xf numFmtId="14" fontId="0" fillId="0" borderId="0" xfId="0" applyNumberFormat="1" applyFill="1" applyBorder="1" applyAlignment="1">
      <alignment/>
    </xf>
    <xf numFmtId="4" fontId="18" fillId="32" borderId="18" xfId="0" applyNumberFormat="1" applyFont="1" applyFill="1" applyBorder="1" applyAlignment="1">
      <alignment horizontal="center" vertical="center"/>
    </xf>
    <xf numFmtId="0" fontId="2" fillId="0" borderId="0" xfId="0" applyFont="1" applyFill="1" applyBorder="1" applyAlignment="1">
      <alignment horizontal="center" vertical="center" wrapText="1"/>
    </xf>
    <xf numFmtId="0" fontId="0" fillId="0" borderId="0" xfId="0" applyFill="1" applyAlignment="1">
      <alignment wrapText="1"/>
    </xf>
    <xf numFmtId="0" fontId="13" fillId="0" borderId="0" xfId="0" applyFont="1" applyAlignment="1">
      <alignment vertical="center"/>
    </xf>
    <xf numFmtId="0" fontId="87" fillId="0" borderId="0" xfId="46" applyAlignment="1">
      <alignment/>
    </xf>
    <xf numFmtId="0" fontId="2" fillId="4" borderId="21" xfId="0" applyFont="1" applyFill="1" applyBorder="1" applyAlignment="1">
      <alignment horizontal="center" vertical="center" wrapText="1"/>
    </xf>
    <xf numFmtId="4" fontId="8" fillId="0" borderId="13" xfId="0" applyNumberFormat="1" applyFont="1" applyFill="1" applyBorder="1" applyAlignment="1">
      <alignment horizontal="center" vertical="center"/>
    </xf>
    <xf numFmtId="0" fontId="87" fillId="0" borderId="0" xfId="46" applyFill="1" applyBorder="1" applyAlignment="1">
      <alignment/>
    </xf>
    <xf numFmtId="4" fontId="98" fillId="33" borderId="0" xfId="0" applyNumberFormat="1" applyFont="1" applyFill="1" applyBorder="1" applyAlignment="1">
      <alignment horizontal="center" vertical="center"/>
    </xf>
    <xf numFmtId="0" fontId="2" fillId="4" borderId="22" xfId="0" applyFont="1" applyFill="1" applyBorder="1" applyAlignment="1">
      <alignment horizontal="center" vertical="center" wrapText="1"/>
    </xf>
    <xf numFmtId="0" fontId="0" fillId="0" borderId="0" xfId="57">
      <alignment/>
      <protection/>
    </xf>
    <xf numFmtId="0" fontId="16" fillId="34" borderId="21" xfId="57" applyFont="1" applyFill="1" applyBorder="1">
      <alignment/>
      <protection/>
    </xf>
    <xf numFmtId="0" fontId="16" fillId="4" borderId="21" xfId="57" applyFont="1" applyFill="1" applyBorder="1" applyAlignment="1">
      <alignment horizontal="center"/>
      <protection/>
    </xf>
    <xf numFmtId="0" fontId="16" fillId="34" borderId="21" xfId="57" applyFont="1" applyFill="1" applyBorder="1" applyAlignment="1">
      <alignment horizontal="center"/>
      <protection/>
    </xf>
    <xf numFmtId="0" fontId="33" fillId="0" borderId="0" xfId="57" applyFont="1" applyAlignment="1">
      <alignment horizontal="center"/>
      <protection/>
    </xf>
    <xf numFmtId="0" fontId="33" fillId="4" borderId="0" xfId="57" applyFont="1" applyFill="1" applyAlignment="1">
      <alignment horizontal="center"/>
      <protection/>
    </xf>
    <xf numFmtId="0" fontId="0" fillId="0" borderId="0" xfId="57" applyAlignment="1">
      <alignment horizontal="left"/>
      <protection/>
    </xf>
    <xf numFmtId="0" fontId="16" fillId="34" borderId="21" xfId="57" applyFont="1" applyFill="1" applyBorder="1" applyAlignment="1">
      <alignment horizontal="left"/>
      <protection/>
    </xf>
    <xf numFmtId="0" fontId="16" fillId="4" borderId="21" xfId="57" applyFont="1" applyFill="1" applyBorder="1" applyAlignment="1">
      <alignment horizontal="left"/>
      <protection/>
    </xf>
    <xf numFmtId="0" fontId="0" fillId="0" borderId="21" xfId="57" applyBorder="1" applyAlignment="1">
      <alignment horizontal="left"/>
      <protection/>
    </xf>
    <xf numFmtId="14" fontId="0" fillId="0" borderId="21" xfId="57" applyNumberFormat="1" applyFont="1" applyBorder="1" applyAlignment="1">
      <alignment horizontal="left"/>
      <protection/>
    </xf>
    <xf numFmtId="14" fontId="0" fillId="0" borderId="21" xfId="57" applyNumberFormat="1" applyFont="1" applyFill="1" applyBorder="1" applyAlignment="1">
      <alignment horizontal="left"/>
      <protection/>
    </xf>
    <xf numFmtId="0" fontId="0" fillId="0" borderId="0" xfId="57" applyFill="1" applyBorder="1">
      <alignment/>
      <protection/>
    </xf>
    <xf numFmtId="14" fontId="0" fillId="0" borderId="0" xfId="57" applyNumberFormat="1" applyFont="1" applyFill="1" applyBorder="1" applyAlignment="1">
      <alignment horizontal="center"/>
      <protection/>
    </xf>
    <xf numFmtId="0" fontId="16" fillId="0" borderId="0" xfId="57" applyFont="1" applyFill="1" applyBorder="1">
      <alignment/>
      <protection/>
    </xf>
    <xf numFmtId="0" fontId="99" fillId="0" borderId="0" xfId="57" applyFont="1">
      <alignment/>
      <protection/>
    </xf>
    <xf numFmtId="0" fontId="16" fillId="35" borderId="0" xfId="0" applyFont="1" applyFill="1" applyAlignment="1">
      <alignment horizontal="center" vertical="center"/>
    </xf>
    <xf numFmtId="0" fontId="24" fillId="36" borderId="0" xfId="0" applyFont="1" applyFill="1" applyAlignment="1">
      <alignment horizontal="center" vertical="center"/>
    </xf>
    <xf numFmtId="0" fontId="0" fillId="0" borderId="23" xfId="57" applyBorder="1">
      <alignment/>
      <protection/>
    </xf>
    <xf numFmtId="0" fontId="10" fillId="0" borderId="24" xfId="57" applyFont="1" applyBorder="1" applyAlignment="1">
      <alignment horizontal="center" vertical="center" wrapText="1"/>
      <protection/>
    </xf>
    <xf numFmtId="0" fontId="7" fillId="0" borderId="0" xfId="57" applyFont="1" applyBorder="1" applyAlignment="1">
      <alignment horizontal="center" vertical="center"/>
      <protection/>
    </xf>
    <xf numFmtId="0" fontId="7" fillId="0" borderId="25" xfId="57" applyFont="1" applyBorder="1" applyAlignment="1">
      <alignment horizontal="center" vertical="center"/>
      <protection/>
    </xf>
    <xf numFmtId="0" fontId="2" fillId="0" borderId="24" xfId="57" applyFont="1" applyBorder="1" applyAlignment="1">
      <alignment horizontal="center"/>
      <protection/>
    </xf>
    <xf numFmtId="9" fontId="0" fillId="0" borderId="0" xfId="57" applyNumberFormat="1" applyFont="1" applyBorder="1" applyAlignment="1">
      <alignment horizontal="center"/>
      <protection/>
    </xf>
    <xf numFmtId="0" fontId="0" fillId="0" borderId="26" xfId="57" applyBorder="1">
      <alignment/>
      <protection/>
    </xf>
    <xf numFmtId="0" fontId="0" fillId="0" borderId="27" xfId="57" applyBorder="1">
      <alignment/>
      <protection/>
    </xf>
    <xf numFmtId="0" fontId="0" fillId="0" borderId="28" xfId="57" applyBorder="1">
      <alignment/>
      <protection/>
    </xf>
    <xf numFmtId="0" fontId="0" fillId="0" borderId="0" xfId="57" applyAlignment="1">
      <alignment horizontal="center" vertical="center"/>
      <protection/>
    </xf>
    <xf numFmtId="9" fontId="0" fillId="0" borderId="0" xfId="57" applyNumberFormat="1" applyFont="1" applyBorder="1">
      <alignment/>
      <protection/>
    </xf>
    <xf numFmtId="0" fontId="0" fillId="0" borderId="0" xfId="57" applyFont="1" applyBorder="1">
      <alignment/>
      <protection/>
    </xf>
    <xf numFmtId="0" fontId="19" fillId="0" borderId="0" xfId="0" applyFont="1" applyAlignment="1">
      <alignment wrapText="1"/>
    </xf>
    <xf numFmtId="0" fontId="0" fillId="0" borderId="0" xfId="57" applyFont="1" applyBorder="1" applyAlignment="1">
      <alignment horizontal="center" vertical="center"/>
      <protection/>
    </xf>
    <xf numFmtId="167" fontId="100" fillId="0" borderId="0" xfId="0" applyNumberFormat="1" applyFont="1" applyAlignment="1">
      <alignment vertical="center"/>
    </xf>
    <xf numFmtId="0" fontId="0" fillId="0" borderId="25" xfId="57" applyFont="1" applyBorder="1" applyAlignment="1">
      <alignment horizontal="center" vertical="center"/>
      <protection/>
    </xf>
    <xf numFmtId="0" fontId="2" fillId="37" borderId="24" xfId="57" applyFont="1" applyFill="1" applyBorder="1" applyAlignment="1">
      <alignment horizontal="center"/>
      <protection/>
    </xf>
    <xf numFmtId="9" fontId="0" fillId="37" borderId="0" xfId="57" applyNumberFormat="1" applyFont="1" applyFill="1" applyBorder="1" applyAlignment="1">
      <alignment horizontal="center"/>
      <protection/>
    </xf>
    <xf numFmtId="0" fontId="0" fillId="37" borderId="0" xfId="57" applyFont="1" applyFill="1" applyBorder="1" applyAlignment="1">
      <alignment horizontal="center" vertical="center"/>
      <protection/>
    </xf>
    <xf numFmtId="0" fontId="0" fillId="37" borderId="25" xfId="57" applyFont="1" applyFill="1" applyBorder="1" applyAlignment="1">
      <alignment horizontal="center" vertical="center"/>
      <protection/>
    </xf>
    <xf numFmtId="0" fontId="0" fillId="0" borderId="25" xfId="57" applyFont="1" applyBorder="1">
      <alignment/>
      <protection/>
    </xf>
    <xf numFmtId="9" fontId="0" fillId="37" borderId="0" xfId="57" applyNumberFormat="1" applyFont="1" applyFill="1" applyBorder="1">
      <alignment/>
      <protection/>
    </xf>
    <xf numFmtId="0" fontId="0" fillId="37" borderId="0" xfId="57" applyFont="1" applyFill="1" applyBorder="1">
      <alignment/>
      <protection/>
    </xf>
    <xf numFmtId="0" fontId="0" fillId="37" borderId="25" xfId="57" applyFont="1" applyFill="1" applyBorder="1">
      <alignment/>
      <protection/>
    </xf>
    <xf numFmtId="0" fontId="6" fillId="0" borderId="15" xfId="0" applyFont="1" applyFill="1" applyBorder="1" applyAlignment="1">
      <alignment horizontal="left"/>
    </xf>
    <xf numFmtId="0" fontId="6" fillId="0" borderId="0" xfId="0" applyFont="1" applyFill="1" applyBorder="1" applyAlignment="1">
      <alignment horizontal="left"/>
    </xf>
    <xf numFmtId="0" fontId="78" fillId="0" borderId="0" xfId="58">
      <alignment/>
      <protection/>
    </xf>
    <xf numFmtId="0" fontId="78" fillId="38" borderId="0" xfId="58" applyFill="1">
      <alignment/>
      <protection/>
    </xf>
    <xf numFmtId="0" fontId="78" fillId="38" borderId="0" xfId="58" applyFill="1" applyAlignment="1">
      <alignment wrapText="1"/>
      <protection/>
    </xf>
    <xf numFmtId="0" fontId="78" fillId="0" borderId="0" xfId="58" applyAlignment="1">
      <alignment wrapText="1"/>
      <protection/>
    </xf>
    <xf numFmtId="0" fontId="101" fillId="38" borderId="0" xfId="58" applyFont="1" applyFill="1" applyAlignment="1">
      <alignment horizontal="justify" vertical="center"/>
      <protection/>
    </xf>
    <xf numFmtId="0" fontId="78" fillId="0" borderId="0" xfId="58" applyAlignment="1">
      <alignment horizontal="right"/>
      <protection/>
    </xf>
    <xf numFmtId="44" fontId="78" fillId="0" borderId="0" xfId="54" applyFont="1" applyAlignment="1">
      <alignment/>
    </xf>
    <xf numFmtId="10" fontId="78" fillId="0" borderId="0" xfId="61" applyNumberFormat="1" applyFont="1" applyAlignment="1">
      <alignment/>
    </xf>
    <xf numFmtId="10" fontId="78" fillId="0" borderId="0" xfId="61" applyNumberFormat="1" applyFont="1" applyAlignment="1">
      <alignment horizontal="center"/>
    </xf>
    <xf numFmtId="0" fontId="101" fillId="0" borderId="0" xfId="58" applyFont="1" applyAlignment="1">
      <alignment horizontal="justify" vertical="center"/>
      <protection/>
    </xf>
    <xf numFmtId="0" fontId="102" fillId="0" borderId="0" xfId="58" applyFont="1" applyAlignment="1">
      <alignment horizontal="justify" vertical="center"/>
      <protection/>
    </xf>
    <xf numFmtId="0" fontId="103" fillId="0" borderId="0" xfId="58" applyFont="1" applyAlignment="1">
      <alignment horizontal="right" vertical="center"/>
      <protection/>
    </xf>
    <xf numFmtId="4" fontId="78" fillId="0" borderId="0" xfId="58" applyNumberFormat="1">
      <alignment/>
      <protection/>
    </xf>
    <xf numFmtId="0" fontId="102" fillId="0" borderId="0" xfId="58" applyFont="1" applyAlignment="1" quotePrefix="1">
      <alignment horizontal="justify" vertical="center"/>
      <protection/>
    </xf>
    <xf numFmtId="167" fontId="100" fillId="0" borderId="0" xfId="0" applyNumberFormat="1" applyFont="1" applyAlignment="1">
      <alignment horizontal="center" vertical="center"/>
    </xf>
    <xf numFmtId="14" fontId="0" fillId="0" borderId="0" xfId="0" applyNumberFormat="1" applyBorder="1" applyAlignment="1">
      <alignment vertical="center"/>
    </xf>
    <xf numFmtId="0" fontId="2" fillId="0" borderId="0" xfId="0" applyFont="1" applyBorder="1" applyAlignment="1">
      <alignment horizontal="center" vertical="center" wrapText="1"/>
    </xf>
    <xf numFmtId="4" fontId="8" fillId="0" borderId="0" xfId="0" applyNumberFormat="1" applyFont="1" applyFill="1" applyBorder="1" applyAlignment="1">
      <alignment horizontal="center" vertical="center"/>
    </xf>
    <xf numFmtId="0" fontId="29" fillId="0" borderId="13" xfId="0" applyFont="1" applyBorder="1" applyAlignment="1">
      <alignment vertical="center" wrapText="1"/>
    </xf>
    <xf numFmtId="0" fontId="0" fillId="0" borderId="29" xfId="0" applyBorder="1" applyAlignment="1">
      <alignment/>
    </xf>
    <xf numFmtId="0" fontId="36" fillId="0" borderId="0" xfId="58" applyFont="1" applyAlignment="1" quotePrefix="1">
      <alignment horizontal="left" vertical="center"/>
      <protection/>
    </xf>
    <xf numFmtId="14" fontId="0" fillId="39" borderId="0" xfId="0" applyNumberFormat="1" applyFill="1" applyBorder="1" applyAlignment="1">
      <alignment vertical="center" wrapText="1"/>
    </xf>
    <xf numFmtId="10" fontId="17" fillId="0" borderId="0" xfId="60" applyNumberFormat="1" applyFont="1" applyBorder="1" applyAlignment="1">
      <alignment vertical="center"/>
    </xf>
    <xf numFmtId="1" fontId="44" fillId="0" borderId="0" xfId="0" applyNumberFormat="1" applyFont="1" applyFill="1" applyAlignment="1">
      <alignment horizontal="center"/>
    </xf>
    <xf numFmtId="4" fontId="45" fillId="32" borderId="0" xfId="0" applyNumberFormat="1" applyFont="1" applyFill="1" applyBorder="1" applyAlignment="1">
      <alignment horizontal="center" vertical="center"/>
    </xf>
    <xf numFmtId="0" fontId="104" fillId="0" borderId="0" xfId="58" applyFont="1" applyAlignment="1">
      <alignment horizontal="left"/>
      <protection/>
    </xf>
    <xf numFmtId="0" fontId="102" fillId="0" borderId="0" xfId="58" applyFont="1" applyAlignment="1" quotePrefix="1">
      <alignment horizontal="right" vertical="center"/>
      <protection/>
    </xf>
    <xf numFmtId="44" fontId="78" fillId="0" borderId="0" xfId="54" applyFont="1" applyAlignment="1" applyProtection="1">
      <alignment horizontal="center"/>
      <protection locked="0"/>
    </xf>
    <xf numFmtId="4" fontId="71" fillId="0" borderId="0" xfId="58" applyNumberFormat="1" applyFont="1" applyFill="1" applyBorder="1" applyAlignment="1" applyProtection="1">
      <alignment horizontal="right" vertical="top" wrapText="1"/>
      <protection locked="0"/>
    </xf>
    <xf numFmtId="9" fontId="71" fillId="0" borderId="0" xfId="58" applyNumberFormat="1" applyFont="1" applyFill="1" applyBorder="1" applyAlignment="1" applyProtection="1">
      <alignment horizontal="right" vertical="top" wrapText="1"/>
      <protection locked="0"/>
    </xf>
    <xf numFmtId="0" fontId="78" fillId="0" borderId="0" xfId="58" applyProtection="1">
      <alignment/>
      <protection locked="0"/>
    </xf>
    <xf numFmtId="0" fontId="32" fillId="0" borderId="0" xfId="0" applyFont="1" applyAlignment="1" applyProtection="1">
      <alignment horizontal="center" vertical="center"/>
      <protection locked="0"/>
    </xf>
    <xf numFmtId="1" fontId="13" fillId="0" borderId="30" xfId="0" applyNumberFormat="1" applyFont="1" applyFill="1" applyBorder="1" applyAlignment="1" applyProtection="1">
      <alignment horizontal="center" vertical="center" wrapText="1"/>
      <protection locked="0"/>
    </xf>
    <xf numFmtId="1" fontId="13" fillId="0" borderId="20" xfId="0" applyNumberFormat="1" applyFont="1" applyFill="1" applyBorder="1" applyAlignment="1" applyProtection="1">
      <alignment horizontal="center" vertical="center" wrapText="1"/>
      <protection locked="0"/>
    </xf>
    <xf numFmtId="0" fontId="13" fillId="0" borderId="20" xfId="0" applyNumberFormat="1" applyFont="1" applyFill="1" applyBorder="1" applyAlignment="1" applyProtection="1">
      <alignment horizontal="left" vertical="center" wrapText="1"/>
      <protection locked="0"/>
    </xf>
    <xf numFmtId="4" fontId="13" fillId="0" borderId="31" xfId="0" applyNumberFormat="1" applyFont="1" applyFill="1" applyBorder="1" applyAlignment="1" applyProtection="1">
      <alignment horizontal="center" vertical="center"/>
      <protection locked="0"/>
    </xf>
    <xf numFmtId="1" fontId="13" fillId="0" borderId="32" xfId="0" applyNumberFormat="1" applyFont="1" applyFill="1" applyBorder="1" applyAlignment="1" applyProtection="1">
      <alignment horizontal="center" vertical="center" wrapText="1"/>
      <protection locked="0"/>
    </xf>
    <xf numFmtId="4" fontId="13" fillId="0" borderId="19" xfId="0" applyNumberFormat="1" applyFont="1" applyFill="1" applyBorder="1" applyAlignment="1" applyProtection="1">
      <alignment horizontal="center" vertical="center"/>
      <protection locked="0"/>
    </xf>
    <xf numFmtId="4" fontId="13" fillId="0" borderId="20" xfId="0" applyNumberFormat="1" applyFont="1" applyFill="1" applyBorder="1" applyAlignment="1" applyProtection="1">
      <alignment horizontal="center" vertical="center"/>
      <protection locked="0"/>
    </xf>
    <xf numFmtId="4" fontId="8" fillId="0" borderId="19" xfId="0" applyNumberFormat="1" applyFont="1" applyFill="1" applyBorder="1" applyAlignment="1" applyProtection="1">
      <alignment horizontal="center" vertical="center"/>
      <protection locked="0"/>
    </xf>
    <xf numFmtId="4" fontId="8" fillId="0" borderId="20" xfId="0" applyNumberFormat="1" applyFont="1" applyFill="1" applyBorder="1" applyAlignment="1" applyProtection="1">
      <alignment horizontal="center" vertical="center"/>
      <protection locked="0"/>
    </xf>
    <xf numFmtId="0" fontId="0" fillId="0" borderId="0" xfId="0" applyFill="1" applyAlignment="1" applyProtection="1">
      <alignment wrapText="1"/>
      <protection locked="0"/>
    </xf>
    <xf numFmtId="14" fontId="13" fillId="0" borderId="30" xfId="0" applyNumberFormat="1" applyFont="1" applyBorder="1" applyAlignment="1" applyProtection="1">
      <alignment horizontal="center" vertical="center" wrapText="1"/>
      <protection locked="0"/>
    </xf>
    <xf numFmtId="14" fontId="13" fillId="0" borderId="0" xfId="0" applyNumberFormat="1" applyFont="1" applyBorder="1" applyAlignment="1" applyProtection="1">
      <alignment horizontal="center" vertical="center" wrapText="1"/>
      <protection locked="0"/>
    </xf>
    <xf numFmtId="0" fontId="103" fillId="38" borderId="0" xfId="0" applyFont="1" applyFill="1" applyAlignment="1">
      <alignment vertical="center"/>
    </xf>
    <xf numFmtId="0" fontId="102" fillId="38" borderId="0" xfId="0" applyFont="1" applyFill="1" applyAlignment="1">
      <alignment vertical="center"/>
    </xf>
    <xf numFmtId="0" fontId="101" fillId="0" borderId="0" xfId="0" applyFont="1" applyFill="1" applyAlignment="1">
      <alignment horizontal="justify" vertical="center"/>
    </xf>
    <xf numFmtId="0" fontId="87" fillId="0" borderId="0" xfId="46" applyAlignment="1">
      <alignment horizontal="center"/>
    </xf>
    <xf numFmtId="0" fontId="87" fillId="4" borderId="0" xfId="46" applyFill="1" applyAlignment="1">
      <alignment horizontal="center"/>
    </xf>
    <xf numFmtId="0" fontId="87" fillId="40" borderId="0" xfId="46" applyFill="1" applyAlignment="1">
      <alignment horizontal="center"/>
    </xf>
    <xf numFmtId="0" fontId="0" fillId="0" borderId="0" xfId="57" applyAlignment="1">
      <alignment horizontal="center"/>
      <protection/>
    </xf>
    <xf numFmtId="14" fontId="0" fillId="41" borderId="0" xfId="0" applyNumberFormat="1" applyFill="1" applyBorder="1" applyAlignment="1">
      <alignment/>
    </xf>
    <xf numFmtId="0" fontId="2" fillId="40" borderId="16" xfId="0" applyFont="1" applyFill="1" applyBorder="1" applyAlignment="1">
      <alignment horizontal="center" vertical="center" wrapText="1"/>
    </xf>
    <xf numFmtId="0" fontId="78" fillId="40" borderId="0" xfId="58" applyFill="1">
      <alignment/>
      <protection/>
    </xf>
    <xf numFmtId="0" fontId="78" fillId="40" borderId="0" xfId="58" applyFill="1" applyAlignment="1">
      <alignment wrapText="1"/>
      <protection/>
    </xf>
    <xf numFmtId="0" fontId="102" fillId="40" borderId="0" xfId="58" applyFont="1" applyFill="1" applyAlignment="1">
      <alignment horizontal="justify" vertical="center"/>
      <protection/>
    </xf>
    <xf numFmtId="0" fontId="78" fillId="0" borderId="0" xfId="58" applyFill="1">
      <alignment/>
      <protection/>
    </xf>
    <xf numFmtId="0" fontId="105" fillId="40" borderId="0" xfId="58" applyFont="1" applyFill="1" applyAlignment="1" applyProtection="1">
      <alignment horizontal="center"/>
      <protection locked="0"/>
    </xf>
    <xf numFmtId="0" fontId="106" fillId="40" borderId="0" xfId="46" applyFont="1" applyFill="1" applyAlignment="1" applyProtection="1" quotePrefix="1">
      <alignment horizontal="center" vertical="center"/>
      <protection locked="0"/>
    </xf>
    <xf numFmtId="0" fontId="87" fillId="40" borderId="0" xfId="46" applyFill="1" applyAlignment="1" applyProtection="1" quotePrefix="1">
      <alignment horizontal="center"/>
      <protection locked="0"/>
    </xf>
    <xf numFmtId="9" fontId="14" fillId="0" borderId="0" xfId="0" applyNumberFormat="1" applyFont="1" applyFill="1" applyAlignment="1">
      <alignment horizontal="center" vertical="center"/>
    </xf>
    <xf numFmtId="9" fontId="14" fillId="0" borderId="0" xfId="0" applyNumberFormat="1" applyFont="1" applyFill="1" applyAlignment="1" applyProtection="1">
      <alignment horizontal="center" vertical="center"/>
      <protection locked="0"/>
    </xf>
    <xf numFmtId="0" fontId="102" fillId="38" borderId="0" xfId="0" applyFont="1" applyFill="1" applyAlignment="1">
      <alignment horizontal="left" vertical="center" wrapText="1"/>
    </xf>
    <xf numFmtId="0" fontId="102" fillId="38" borderId="0" xfId="0" applyFont="1" applyFill="1" applyAlignment="1">
      <alignment horizontal="center" vertical="center"/>
    </xf>
    <xf numFmtId="0" fontId="102" fillId="38" borderId="0" xfId="0" applyFont="1" applyFill="1" applyAlignment="1">
      <alignment horizontal="left" vertical="center"/>
    </xf>
    <xf numFmtId="0" fontId="102" fillId="38" borderId="0" xfId="58" applyFont="1" applyFill="1" applyAlignment="1">
      <alignment horizontal="center" vertical="center"/>
      <protection/>
    </xf>
    <xf numFmtId="0" fontId="102" fillId="38" borderId="0" xfId="58" applyFont="1" applyFill="1" applyAlignment="1">
      <alignment horizontal="left" vertical="center" wrapText="1"/>
      <protection/>
    </xf>
    <xf numFmtId="0" fontId="102" fillId="38" borderId="0" xfId="58" applyFont="1" applyFill="1" applyAlignment="1">
      <alignment horizontal="left" vertical="center"/>
      <protection/>
    </xf>
    <xf numFmtId="0" fontId="103" fillId="38" borderId="0" xfId="58" applyFont="1" applyFill="1" applyAlignment="1">
      <alignment horizontal="left" vertical="center"/>
      <protection/>
    </xf>
    <xf numFmtId="0" fontId="13" fillId="0" borderId="20" xfId="0" applyNumberFormat="1" applyFont="1" applyFill="1" applyBorder="1" applyAlignment="1" applyProtection="1">
      <alignment horizontal="center" vertical="center" wrapText="1"/>
      <protection locked="0"/>
    </xf>
    <xf numFmtId="14" fontId="13" fillId="0" borderId="31" xfId="0" applyNumberFormat="1" applyFont="1" applyBorder="1" applyAlignment="1" applyProtection="1">
      <alignment horizontal="center" vertical="center" wrapText="1"/>
      <protection locked="0"/>
    </xf>
    <xf numFmtId="1" fontId="13" fillId="0" borderId="20" xfId="0" applyNumberFormat="1" applyFont="1" applyFill="1" applyBorder="1" applyAlignment="1" applyProtection="1">
      <alignment horizontal="center" vertical="center" wrapText="1"/>
      <protection locked="0"/>
    </xf>
    <xf numFmtId="0" fontId="13" fillId="0" borderId="31" xfId="0" applyNumberFormat="1" applyFont="1" applyFill="1" applyBorder="1" applyAlignment="1" applyProtection="1">
      <alignment horizontal="center" vertical="center" wrapText="1"/>
      <protection locked="0"/>
    </xf>
    <xf numFmtId="0" fontId="107" fillId="0" borderId="0" xfId="0" applyFont="1" applyAlignment="1" applyProtection="1">
      <alignment horizontal="center" vertical="center"/>
      <protection locked="0"/>
    </xf>
    <xf numFmtId="0" fontId="10" fillId="0" borderId="0" xfId="0" applyFont="1" applyAlignment="1">
      <alignment horizontal="left" wrapText="1"/>
    </xf>
    <xf numFmtId="0" fontId="43" fillId="0" borderId="0" xfId="0" applyFont="1" applyAlignment="1" applyProtection="1">
      <alignment horizontal="left" vertical="center"/>
      <protection locked="0"/>
    </xf>
    <xf numFmtId="0" fontId="15" fillId="0" borderId="33" xfId="0" applyFont="1" applyFill="1" applyBorder="1" applyAlignment="1">
      <alignment horizontal="center" vertical="center" wrapText="1"/>
    </xf>
    <xf numFmtId="0" fontId="15" fillId="0" borderId="34"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0" xfId="0" applyFont="1" applyFill="1" applyBorder="1" applyAlignment="1">
      <alignment horizontal="center" vertical="center"/>
    </xf>
    <xf numFmtId="0" fontId="9" fillId="40" borderId="16" xfId="0" applyFont="1" applyFill="1" applyBorder="1" applyAlignment="1">
      <alignment horizontal="center" vertical="center" wrapText="1"/>
    </xf>
    <xf numFmtId="0" fontId="0" fillId="40" borderId="35" xfId="0" applyFont="1" applyFill="1" applyBorder="1" applyAlignment="1">
      <alignment horizontal="center" vertical="center" wrapText="1"/>
    </xf>
    <xf numFmtId="0" fontId="0" fillId="40" borderId="16" xfId="0" applyFont="1" applyFill="1" applyBorder="1" applyAlignment="1">
      <alignment horizontal="center" vertical="center" wrapText="1"/>
    </xf>
    <xf numFmtId="0" fontId="0" fillId="40" borderId="14" xfId="0" applyFont="1" applyFill="1" applyBorder="1" applyAlignment="1">
      <alignment horizontal="center" vertical="center" wrapText="1"/>
    </xf>
    <xf numFmtId="1" fontId="45" fillId="32" borderId="0" xfId="0" applyNumberFormat="1" applyFont="1" applyFill="1" applyBorder="1" applyAlignment="1">
      <alignment horizontal="center" vertical="center" wrapText="1"/>
    </xf>
    <xf numFmtId="1" fontId="45" fillId="32" borderId="0" xfId="0" applyNumberFormat="1" applyFont="1" applyFill="1" applyBorder="1" applyAlignment="1">
      <alignment horizontal="center" vertical="center"/>
    </xf>
    <xf numFmtId="4" fontId="10" fillId="32" borderId="0" xfId="0" applyNumberFormat="1" applyFont="1" applyFill="1" applyBorder="1" applyAlignment="1">
      <alignment horizontal="right" vertical="center" wrapText="1"/>
    </xf>
    <xf numFmtId="4" fontId="10" fillId="32" borderId="0" xfId="0" applyNumberFormat="1" applyFont="1" applyFill="1" applyBorder="1" applyAlignment="1">
      <alignment horizontal="right" vertical="center"/>
    </xf>
    <xf numFmtId="0" fontId="6" fillId="0" borderId="15" xfId="0" applyFont="1" applyFill="1" applyBorder="1" applyAlignment="1">
      <alignment horizontal="left"/>
    </xf>
    <xf numFmtId="0" fontId="6" fillId="0" borderId="0" xfId="0" applyFont="1" applyFill="1" applyBorder="1" applyAlignment="1">
      <alignment horizontal="left"/>
    </xf>
    <xf numFmtId="0" fontId="13" fillId="0" borderId="0" xfId="0" applyFont="1" applyAlignment="1" applyProtection="1">
      <alignment horizontal="center" vertical="center"/>
      <protection locked="0"/>
    </xf>
    <xf numFmtId="0" fontId="2" fillId="40" borderId="16" xfId="0" applyFont="1" applyFill="1" applyBorder="1" applyAlignment="1">
      <alignment horizontal="center" vertical="center" wrapText="1"/>
    </xf>
    <xf numFmtId="0" fontId="0" fillId="42" borderId="0" xfId="0" applyFont="1" applyFill="1" applyAlignment="1">
      <alignment horizontal="center" vertical="center" wrapText="1"/>
    </xf>
    <xf numFmtId="0" fontId="0" fillId="0" borderId="0" xfId="0" applyFont="1" applyAlignment="1">
      <alignment horizontal="center" wrapText="1"/>
    </xf>
    <xf numFmtId="4" fontId="10" fillId="32" borderId="0" xfId="0" applyNumberFormat="1" applyFont="1" applyFill="1" applyBorder="1" applyAlignment="1">
      <alignment horizontal="left" vertical="center" wrapText="1"/>
    </xf>
    <xf numFmtId="0" fontId="6" fillId="32" borderId="0" xfId="0" applyFont="1" applyFill="1" applyBorder="1" applyAlignment="1">
      <alignment horizontal="left"/>
    </xf>
    <xf numFmtId="0" fontId="6" fillId="32" borderId="18" xfId="0" applyFont="1" applyFill="1" applyBorder="1" applyAlignment="1">
      <alignment horizontal="left" wrapText="1"/>
    </xf>
    <xf numFmtId="0" fontId="6" fillId="32" borderId="18" xfId="0" applyFont="1" applyFill="1" applyBorder="1" applyAlignment="1">
      <alignment horizontal="left"/>
    </xf>
    <xf numFmtId="0" fontId="19" fillId="0" borderId="0" xfId="0" applyFont="1" applyAlignment="1">
      <alignment horizontal="center" vertical="center" wrapText="1"/>
    </xf>
    <xf numFmtId="0" fontId="18" fillId="32" borderId="0" xfId="0" applyFont="1" applyFill="1" applyBorder="1" applyAlignment="1">
      <alignment horizontal="left"/>
    </xf>
    <xf numFmtId="0" fontId="10" fillId="0" borderId="0" xfId="0" applyFont="1" applyFill="1" applyAlignment="1">
      <alignment horizontal="left" wrapText="1"/>
    </xf>
    <xf numFmtId="165" fontId="29" fillId="0" borderId="13" xfId="0" applyNumberFormat="1" applyFont="1" applyBorder="1" applyAlignment="1">
      <alignment horizontal="left" vertical="center" wrapText="1"/>
    </xf>
    <xf numFmtId="0" fontId="108" fillId="35" borderId="36" xfId="57" applyFont="1" applyFill="1" applyBorder="1" applyAlignment="1">
      <alignment horizontal="center" vertical="center" wrapText="1"/>
      <protection/>
    </xf>
    <xf numFmtId="0" fontId="108" fillId="35" borderId="36" xfId="57" applyFont="1" applyFill="1" applyBorder="1" applyAlignment="1">
      <alignment horizontal="center" vertical="center"/>
      <protection/>
    </xf>
    <xf numFmtId="0" fontId="108" fillId="35" borderId="37" xfId="57" applyFont="1" applyFill="1" applyBorder="1" applyAlignment="1">
      <alignment horizontal="center" vertical="center"/>
      <protection/>
    </xf>
    <xf numFmtId="0" fontId="16" fillId="40" borderId="36" xfId="57" applyFont="1" applyFill="1" applyBorder="1" applyAlignment="1">
      <alignment horizontal="center" vertical="center" wrapText="1"/>
      <protection/>
    </xf>
    <xf numFmtId="0" fontId="16" fillId="40" borderId="36" xfId="57" applyFont="1" applyFill="1" applyBorder="1" applyAlignment="1">
      <alignment horizontal="center" vertical="center"/>
      <protection/>
    </xf>
    <xf numFmtId="0" fontId="16" fillId="40" borderId="37" xfId="57" applyFont="1" applyFill="1" applyBorder="1" applyAlignment="1">
      <alignment horizontal="center" vertical="center"/>
      <protection/>
    </xf>
    <xf numFmtId="0" fontId="87" fillId="0" borderId="0" xfId="46" applyAlignment="1">
      <alignment horizontal="center"/>
    </xf>
    <xf numFmtId="0" fontId="87" fillId="4" borderId="0" xfId="46" applyFill="1" applyAlignment="1">
      <alignment horizontal="center"/>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Moneda 2" xfId="54"/>
    <cellStyle name="Moneda 2 2" xfId="55"/>
    <cellStyle name="Neutral" xfId="56"/>
    <cellStyle name="Normal 2" xfId="57"/>
    <cellStyle name="Normal 3" xfId="58"/>
    <cellStyle name="Notas" xfId="59"/>
    <cellStyle name="Percent" xfId="60"/>
    <cellStyle name="Porcentaje 2" xfId="61"/>
    <cellStyle name="Salida" xfId="62"/>
    <cellStyle name="Texto de advertencia" xfId="63"/>
    <cellStyle name="Texto explicativo" xfId="64"/>
    <cellStyle name="Título" xfId="65"/>
    <cellStyle name="Título 2" xfId="66"/>
    <cellStyle name="Título 3" xfId="67"/>
    <cellStyle name="Total" xfId="68"/>
  </cellStyles>
  <dxfs count="16">
    <dxf>
      <font>
        <color auto="1"/>
      </font>
    </dxf>
    <dxf>
      <font>
        <color auto="1"/>
      </font>
    </dxf>
    <dxf>
      <font>
        <color auto="1"/>
      </font>
    </dxf>
    <dxf>
      <font>
        <color auto="1"/>
      </font>
    </dxf>
    <dxf>
      <font>
        <color auto="1"/>
      </font>
    </dxf>
    <dxf>
      <font>
        <b/>
        <i val="0"/>
        <color indexed="10"/>
      </font>
    </dxf>
    <dxf>
      <font>
        <b/>
        <i val="0"/>
        <color indexed="10"/>
      </font>
    </dxf>
    <dxf>
      <font>
        <color auto="1"/>
      </font>
    </dxf>
    <dxf>
      <fill>
        <patternFill>
          <bgColor theme="3" tint="0.7999799847602844"/>
        </patternFill>
      </fill>
    </dxf>
    <dxf>
      <font>
        <color theme="0"/>
      </font>
    </dxf>
    <dxf>
      <fill>
        <patternFill>
          <bgColor theme="3" tint="0.7999799847602844"/>
        </patternFill>
      </fill>
    </dxf>
    <dxf>
      <font>
        <color theme="0"/>
      </font>
    </dxf>
    <dxf>
      <fill>
        <patternFill>
          <bgColor theme="3" tint="0.7999799847602844"/>
        </patternFill>
      </fill>
    </dxf>
    <dxf>
      <font>
        <color theme="0"/>
      </font>
    </dxf>
    <dxf>
      <fill>
        <patternFill>
          <bgColor theme="3" tint="0.7999799847602844"/>
        </patternFill>
      </fill>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5419725</xdr:colOff>
      <xdr:row>0</xdr:row>
      <xdr:rowOff>38100</xdr:rowOff>
    </xdr:from>
    <xdr:to>
      <xdr:col>5</xdr:col>
      <xdr:colOff>209550</xdr:colOff>
      <xdr:row>3</xdr:row>
      <xdr:rowOff>85725</xdr:rowOff>
    </xdr:to>
    <xdr:pic>
      <xdr:nvPicPr>
        <xdr:cNvPr id="1" name="Imagen 2"/>
        <xdr:cNvPicPr preferRelativeResize="1">
          <a:picLocks noChangeAspect="1"/>
        </xdr:cNvPicPr>
      </xdr:nvPicPr>
      <xdr:blipFill>
        <a:blip r:embed="rId1"/>
        <a:stretch>
          <a:fillRect/>
        </a:stretch>
      </xdr:blipFill>
      <xdr:spPr>
        <a:xfrm>
          <a:off x="6048375" y="38100"/>
          <a:ext cx="3457575"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5419725</xdr:colOff>
      <xdr:row>0</xdr:row>
      <xdr:rowOff>38100</xdr:rowOff>
    </xdr:from>
    <xdr:to>
      <xdr:col>5</xdr:col>
      <xdr:colOff>209550</xdr:colOff>
      <xdr:row>3</xdr:row>
      <xdr:rowOff>85725</xdr:rowOff>
    </xdr:to>
    <xdr:pic>
      <xdr:nvPicPr>
        <xdr:cNvPr id="1" name="Imagen 2"/>
        <xdr:cNvPicPr preferRelativeResize="1">
          <a:picLocks noChangeAspect="1"/>
        </xdr:cNvPicPr>
      </xdr:nvPicPr>
      <xdr:blipFill>
        <a:blip r:embed="rId1"/>
        <a:stretch>
          <a:fillRect/>
        </a:stretch>
      </xdr:blipFill>
      <xdr:spPr>
        <a:xfrm>
          <a:off x="6048375" y="38100"/>
          <a:ext cx="3457575"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16</xdr:row>
      <xdr:rowOff>114300</xdr:rowOff>
    </xdr:from>
    <xdr:to>
      <xdr:col>4</xdr:col>
      <xdr:colOff>276225</xdr:colOff>
      <xdr:row>18</xdr:row>
      <xdr:rowOff>9525</xdr:rowOff>
    </xdr:to>
    <xdr:sp>
      <xdr:nvSpPr>
        <xdr:cNvPr id="1" name="AutoShape 1"/>
        <xdr:cNvSpPr>
          <a:spLocks/>
        </xdr:cNvSpPr>
      </xdr:nvSpPr>
      <xdr:spPr>
        <a:xfrm>
          <a:off x="47625" y="5038725"/>
          <a:ext cx="6496050" cy="390525"/>
        </a:xfrm>
        <a:prstGeom prst="roundRect">
          <a:avLst/>
        </a:prstGeom>
        <a:solidFill>
          <a:srgbClr val="CCFFCC"/>
        </a:solidFill>
        <a:ln w="9525" cmpd="sng">
          <a:solidFill>
            <a:srgbClr val="000000"/>
          </a:solidFill>
          <a:headEnd type="none"/>
          <a:tailEnd type="none"/>
        </a:ln>
      </xdr:spPr>
      <xdr:txBody>
        <a:bodyPr vertOverflow="clip" wrap="square" lIns="45720" tIns="36576" rIns="0" bIns="0"/>
        <a:p>
          <a:pPr algn="l">
            <a:defRPr/>
          </a:pPr>
          <a:r>
            <a:rPr lang="en-US" cap="none" sz="1800" b="1" i="0" u="none" baseline="0">
              <a:solidFill>
                <a:srgbClr val="000000"/>
              </a:solidFill>
              <a:latin typeface="Arial"/>
              <a:ea typeface="Arial"/>
              <a:cs typeface="Arial"/>
            </a:rPr>
            <a:t>Gastos investigación / </a:t>
          </a:r>
          <a:r>
            <a:rPr lang="en-US" cap="none" sz="1800" b="1" i="0" u="none" baseline="0">
              <a:solidFill>
                <a:srgbClr val="008080"/>
              </a:solidFill>
              <a:latin typeface="Arial"/>
              <a:ea typeface="Arial"/>
              <a:cs typeface="Arial"/>
            </a:rPr>
            <a:t>Ikerketarako Gastuak</a:t>
          </a:r>
        </a:p>
      </xdr:txBody>
    </xdr:sp>
    <xdr:clientData/>
  </xdr:twoCellAnchor>
  <xdr:twoCellAnchor>
    <xdr:from>
      <xdr:col>0</xdr:col>
      <xdr:colOff>38100</xdr:colOff>
      <xdr:row>34</xdr:row>
      <xdr:rowOff>114300</xdr:rowOff>
    </xdr:from>
    <xdr:to>
      <xdr:col>4</xdr:col>
      <xdr:colOff>342900</xdr:colOff>
      <xdr:row>36</xdr:row>
      <xdr:rowOff>9525</xdr:rowOff>
    </xdr:to>
    <xdr:sp>
      <xdr:nvSpPr>
        <xdr:cNvPr id="2" name="AutoShape 2"/>
        <xdr:cNvSpPr>
          <a:spLocks/>
        </xdr:cNvSpPr>
      </xdr:nvSpPr>
      <xdr:spPr>
        <a:xfrm>
          <a:off x="38100" y="8648700"/>
          <a:ext cx="6572250" cy="390525"/>
        </a:xfrm>
        <a:prstGeom prst="roundRect">
          <a:avLst/>
        </a:prstGeom>
        <a:solidFill>
          <a:srgbClr val="CCFFCC"/>
        </a:solidFill>
        <a:ln w="9525" cmpd="sng">
          <a:solidFill>
            <a:srgbClr val="000000"/>
          </a:solidFill>
          <a:headEnd type="none"/>
          <a:tailEnd type="none"/>
        </a:ln>
      </xdr:spPr>
      <xdr:txBody>
        <a:bodyPr vertOverflow="clip" wrap="square" lIns="45720" tIns="36576" rIns="0" bIns="0"/>
        <a:p>
          <a:pPr algn="l">
            <a:defRPr/>
          </a:pPr>
          <a:r>
            <a:rPr lang="en-US" cap="none" sz="1800" b="1" i="0" u="none" baseline="0">
              <a:solidFill>
                <a:srgbClr val="000000"/>
              </a:solidFill>
              <a:latin typeface="Arial"/>
              <a:ea typeface="Arial"/>
              <a:cs typeface="Arial"/>
            </a:rPr>
            <a:t>Gastos recuperación / </a:t>
          </a:r>
          <a:r>
            <a:rPr lang="en-US" cap="none" sz="1800" b="1" i="0" u="none" baseline="0">
              <a:solidFill>
                <a:srgbClr val="008080"/>
              </a:solidFill>
              <a:latin typeface="Arial"/>
              <a:ea typeface="Arial"/>
              <a:cs typeface="Arial"/>
            </a:rPr>
            <a:t>Berreskuratzeko Gastuak</a:t>
          </a:r>
        </a:p>
      </xdr:txBody>
    </xdr:sp>
    <xdr:clientData/>
  </xdr:twoCellAnchor>
  <xdr:twoCellAnchor>
    <xdr:from>
      <xdr:col>0</xdr:col>
      <xdr:colOff>57150</xdr:colOff>
      <xdr:row>54</xdr:row>
      <xdr:rowOff>85725</xdr:rowOff>
    </xdr:from>
    <xdr:to>
      <xdr:col>3</xdr:col>
      <xdr:colOff>1438275</xdr:colOff>
      <xdr:row>55</xdr:row>
      <xdr:rowOff>314325</xdr:rowOff>
    </xdr:to>
    <xdr:sp>
      <xdr:nvSpPr>
        <xdr:cNvPr id="3" name="AutoShape 3"/>
        <xdr:cNvSpPr>
          <a:spLocks/>
        </xdr:cNvSpPr>
      </xdr:nvSpPr>
      <xdr:spPr>
        <a:xfrm>
          <a:off x="57150" y="12839700"/>
          <a:ext cx="4972050" cy="390525"/>
        </a:xfrm>
        <a:prstGeom prst="roundRect">
          <a:avLst/>
        </a:prstGeom>
        <a:solidFill>
          <a:srgbClr val="CCFFCC"/>
        </a:solidFill>
        <a:ln w="9525" cmpd="sng">
          <a:solidFill>
            <a:srgbClr val="000000"/>
          </a:solidFill>
          <a:headEnd type="none"/>
          <a:tailEnd type="none"/>
        </a:ln>
      </xdr:spPr>
      <xdr:txBody>
        <a:bodyPr vertOverflow="clip" wrap="square" lIns="45720" tIns="36576" rIns="0" bIns="0"/>
        <a:p>
          <a:pPr algn="l">
            <a:defRPr/>
          </a:pPr>
          <a:r>
            <a:rPr lang="en-US" cap="none" sz="1800" b="1" i="0" u="none" baseline="0">
              <a:solidFill>
                <a:srgbClr val="000000"/>
              </a:solidFill>
              <a:latin typeface="Arial"/>
              <a:ea typeface="Arial"/>
              <a:cs typeface="Arial"/>
            </a:rPr>
            <a:t>Otros Ingresos / </a:t>
          </a:r>
          <a:r>
            <a:rPr lang="en-US" cap="none" sz="1800" b="1" i="0" u="none" baseline="0">
              <a:solidFill>
                <a:srgbClr val="008080"/>
              </a:solidFill>
              <a:latin typeface="Arial"/>
              <a:ea typeface="Arial"/>
              <a:cs typeface="Arial"/>
            </a:rPr>
            <a:t>Beste Diru sarrerak</a:t>
          </a:r>
        </a:p>
      </xdr:txBody>
    </xdr:sp>
    <xdr:clientData/>
  </xdr:twoCellAnchor>
  <xdr:twoCellAnchor editAs="oneCell">
    <xdr:from>
      <xdr:col>0</xdr:col>
      <xdr:colOff>352425</xdr:colOff>
      <xdr:row>0</xdr:row>
      <xdr:rowOff>9525</xdr:rowOff>
    </xdr:from>
    <xdr:to>
      <xdr:col>1</xdr:col>
      <xdr:colOff>809625</xdr:colOff>
      <xdr:row>1</xdr:row>
      <xdr:rowOff>66675</xdr:rowOff>
    </xdr:to>
    <xdr:pic>
      <xdr:nvPicPr>
        <xdr:cNvPr id="4" name="Imagen 14"/>
        <xdr:cNvPicPr preferRelativeResize="1">
          <a:picLocks noChangeAspect="1"/>
        </xdr:cNvPicPr>
      </xdr:nvPicPr>
      <xdr:blipFill>
        <a:blip r:embed="rId1"/>
        <a:stretch>
          <a:fillRect/>
        </a:stretch>
      </xdr:blipFill>
      <xdr:spPr>
        <a:xfrm>
          <a:off x="352425" y="9525"/>
          <a:ext cx="1600200" cy="1600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ingurumena.ejgv.euskadi.net/bopv2/datos/2011/03/1101404a.pdf" TargetMode="External" /><Relationship Id="rId2" Type="http://schemas.openxmlformats.org/officeDocument/2006/relationships/hyperlink" Target="https://euskadi.net/bopv2/datos/2012/05/1202388a.pdf" TargetMode="External" /><Relationship Id="rId3" Type="http://schemas.openxmlformats.org/officeDocument/2006/relationships/hyperlink" Target="http://www.lehendakaritza.ejgv.euskadi.net/r48-bopv2/es/p43aBOPVWebWar/VerParalelo.do?cd2009003679" TargetMode="External" /><Relationship Id="rId4" Type="http://schemas.openxmlformats.org/officeDocument/2006/relationships/hyperlink" Target="http://www.lehendakaritza.ejgv.euskadi.net/r48-bopv2/es/p43aBOPVWebWar/VerParalelo.do?cd2010004058" TargetMode="External" /><Relationship Id="rId5" Type="http://schemas.openxmlformats.org/officeDocument/2006/relationships/hyperlink" Target="http://www.lehendakaritza.ejgv.euskadi.net/r48-bopv2/es/p43aBOPVWebWar/VerParalelo.do?cs2011000051" TargetMode="External" /><Relationship Id="rId6" Type="http://schemas.openxmlformats.org/officeDocument/2006/relationships/hyperlink" Target="http://www.lehendakaritza.ejgv.euskadi.net/r48-bopv2/es/p43aBOPVWebWar/VerParalelo.do?cd2012002388" TargetMode="External" /><Relationship Id="rId7" Type="http://schemas.openxmlformats.org/officeDocument/2006/relationships/hyperlink" Target="https://www.euskadi.eus/y22-bopv/eu/bopv2/datos/2015/07/1503340e.shtml" TargetMode="External" /><Relationship Id="rId8" Type="http://schemas.openxmlformats.org/officeDocument/2006/relationships/hyperlink" Target="https://www.euskadi.eus/y22-bopv/es/bopv2/datos/2015/07/1503340a.shtml" TargetMode="External" /><Relationship Id="rId9" Type="http://schemas.openxmlformats.org/officeDocument/2006/relationships/hyperlink" Target="https://www.euskadi.eus/y22-bopv/es/bopv2/datos/2014/06/1402910a.shtml" TargetMode="External" /><Relationship Id="rId10" Type="http://schemas.openxmlformats.org/officeDocument/2006/relationships/hyperlink" Target="https://www.euskadi.eus/y22-bopv/eu/bopv2/datos/2014/06/1402910e.shtml" TargetMode="External" /><Relationship Id="rId11" Type="http://schemas.openxmlformats.org/officeDocument/2006/relationships/hyperlink" Target="https://www.euskadi.eus/y22-bopv/es/bopv2/datos/2016/05/1602088a.shtml" TargetMode="External" /><Relationship Id="rId12" Type="http://schemas.openxmlformats.org/officeDocument/2006/relationships/hyperlink" Target="https://www.euskadi.eus/y22-bopv/eu/bopv2/datos/2016/05/1602088e.shtml" TargetMode="External" /><Relationship Id="rId13" Type="http://schemas.openxmlformats.org/officeDocument/2006/relationships/hyperlink" Target="\\ihobevnas\organizacion\Subvenciones\AYTOS\2018\ORDEN%206-6-2018%20(B.O.P.V).pdf" TargetMode="External" /><Relationship Id="rId14" Type="http://schemas.openxmlformats.org/officeDocument/2006/relationships/hyperlink" Target="\\ihobevnas\organizacion\Subvenciones\AYTOS\2018\AGINDUA,%202018-06-06%20(E.H.A.A).pdf" TargetMode="External" /><Relationship Id="rId15" Type="http://schemas.openxmlformats.org/officeDocument/2006/relationships/hyperlink" Target="\\ihobevnas\organizacion\Subvenciones\AYTOS\2017\Orden%2019-7-2017%20(BOPV).pdf" TargetMode="External" /><Relationship Id="rId16" Type="http://schemas.openxmlformats.org/officeDocument/2006/relationships/hyperlink" Target="\\ihobevnas\organizacion\Subvenciones\AYTOS\2017\Agindua%202017-07-19%20(EHAA).pdf" TargetMode="External" /><Relationship Id="rId17"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42"/>
  <sheetViews>
    <sheetView showGridLines="0" zoomScale="130" zoomScaleNormal="130" zoomScalePageLayoutView="0" workbookViewId="0" topLeftCell="A1">
      <selection activeCell="D19" sqref="D19"/>
    </sheetView>
  </sheetViews>
  <sheetFormatPr defaultColWidth="11.421875" defaultRowHeight="12.75"/>
  <cols>
    <col min="1" max="1" width="9.421875" style="111" customWidth="1"/>
    <col min="2" max="2" width="111.00390625" style="111" customWidth="1"/>
    <col min="3" max="3" width="2.7109375" style="111" customWidth="1"/>
    <col min="4" max="4" width="13.57421875" style="111" customWidth="1"/>
    <col min="5" max="5" width="2.7109375" style="111" customWidth="1"/>
    <col min="6" max="6" width="11.28125" style="111" customWidth="1"/>
    <col min="7" max="16384" width="11.421875" style="111" customWidth="1"/>
  </cols>
  <sheetData>
    <row r="1" spans="1:15" ht="15">
      <c r="A1" s="164"/>
      <c r="B1" s="164"/>
      <c r="C1" s="164"/>
      <c r="D1" s="164"/>
      <c r="E1" s="164"/>
      <c r="F1" s="164"/>
      <c r="G1" s="164"/>
      <c r="H1" s="164"/>
      <c r="I1" s="164"/>
      <c r="J1" s="164"/>
      <c r="K1" s="164"/>
      <c r="L1" s="164"/>
      <c r="M1" s="164"/>
      <c r="N1" s="164"/>
      <c r="O1" s="164"/>
    </row>
    <row r="2" spans="1:15" ht="25.5" customHeight="1">
      <c r="A2" s="164"/>
      <c r="B2" s="164"/>
      <c r="C2" s="164"/>
      <c r="D2" s="164"/>
      <c r="E2" s="164"/>
      <c r="F2" s="164"/>
      <c r="G2" s="164"/>
      <c r="H2" s="164"/>
      <c r="I2" s="164"/>
      <c r="J2" s="164"/>
      <c r="K2" s="164"/>
      <c r="L2" s="164"/>
      <c r="M2" s="164"/>
      <c r="N2" s="164"/>
      <c r="O2" s="164"/>
    </row>
    <row r="3" spans="1:15" ht="15">
      <c r="A3" s="164"/>
      <c r="B3" s="164"/>
      <c r="C3" s="164"/>
      <c r="D3" s="164"/>
      <c r="E3" s="164"/>
      <c r="F3" s="164"/>
      <c r="G3" s="164"/>
      <c r="H3" s="164"/>
      <c r="I3" s="164"/>
      <c r="J3" s="164"/>
      <c r="K3" s="164"/>
      <c r="L3" s="164"/>
      <c r="M3" s="164"/>
      <c r="N3" s="164"/>
      <c r="O3" s="164"/>
    </row>
    <row r="4" spans="1:15" ht="9.75" customHeight="1">
      <c r="A4" s="164"/>
      <c r="B4" s="164"/>
      <c r="C4" s="164"/>
      <c r="D4" s="164"/>
      <c r="E4" s="164"/>
      <c r="F4" s="164"/>
      <c r="G4" s="164"/>
      <c r="H4" s="164"/>
      <c r="I4" s="164"/>
      <c r="J4" s="164"/>
      <c r="K4" s="164"/>
      <c r="L4" s="164"/>
      <c r="M4" s="164"/>
      <c r="N4" s="164"/>
      <c r="O4" s="164"/>
    </row>
    <row r="5" spans="1:15" ht="7.5" customHeight="1">
      <c r="A5" s="164"/>
      <c r="B5" s="164"/>
      <c r="C5" s="164"/>
      <c r="D5" s="164"/>
      <c r="E5" s="164"/>
      <c r="F5" s="164"/>
      <c r="G5" s="164"/>
      <c r="H5" s="164"/>
      <c r="I5" s="164"/>
      <c r="J5" s="164"/>
      <c r="K5" s="164"/>
      <c r="L5" s="164"/>
      <c r="M5" s="164"/>
      <c r="N5" s="164"/>
      <c r="O5" s="164"/>
    </row>
    <row r="6" spans="1:15" ht="18">
      <c r="A6" s="164"/>
      <c r="B6" s="155" t="s">
        <v>114</v>
      </c>
      <c r="C6" s="155"/>
      <c r="D6" s="155"/>
      <c r="E6" s="112"/>
      <c r="F6" s="164"/>
      <c r="G6" s="164"/>
      <c r="H6" s="164"/>
      <c r="I6" s="164"/>
      <c r="J6" s="164"/>
      <c r="K6" s="164"/>
      <c r="L6" s="164"/>
      <c r="M6" s="164"/>
      <c r="N6" s="164"/>
      <c r="O6" s="164"/>
    </row>
    <row r="7" spans="1:15" ht="6" customHeight="1">
      <c r="A7" s="164"/>
      <c r="B7" s="156"/>
      <c r="C7" s="156"/>
      <c r="D7" s="156"/>
      <c r="E7" s="112"/>
      <c r="F7" s="164"/>
      <c r="G7" s="164"/>
      <c r="H7" s="164"/>
      <c r="I7" s="164"/>
      <c r="J7" s="164"/>
      <c r="K7" s="164"/>
      <c r="L7" s="164"/>
      <c r="M7" s="164"/>
      <c r="N7" s="164"/>
      <c r="O7" s="164"/>
    </row>
    <row r="8" spans="1:15" ht="25.5" customHeight="1">
      <c r="A8" s="164"/>
      <c r="B8" s="173" t="s">
        <v>115</v>
      </c>
      <c r="C8" s="173"/>
      <c r="D8" s="173"/>
      <c r="E8" s="112"/>
      <c r="F8" s="164"/>
      <c r="G8" s="164"/>
      <c r="H8" s="164"/>
      <c r="I8" s="164"/>
      <c r="J8" s="164"/>
      <c r="K8" s="164"/>
      <c r="L8" s="164"/>
      <c r="M8" s="164"/>
      <c r="N8" s="164"/>
      <c r="O8" s="164"/>
    </row>
    <row r="9" spans="1:15" ht="6" customHeight="1">
      <c r="A9" s="164"/>
      <c r="B9" s="156"/>
      <c r="C9" s="156"/>
      <c r="D9" s="156"/>
      <c r="E9" s="112"/>
      <c r="F9" s="164"/>
      <c r="G9" s="164"/>
      <c r="H9" s="164"/>
      <c r="I9" s="164"/>
      <c r="J9" s="164"/>
      <c r="K9" s="164"/>
      <c r="L9" s="164"/>
      <c r="M9" s="164"/>
      <c r="N9" s="164"/>
      <c r="O9" s="164"/>
    </row>
    <row r="10" spans="1:15" ht="15">
      <c r="A10" s="164"/>
      <c r="B10" s="175" t="s">
        <v>116</v>
      </c>
      <c r="C10" s="175"/>
      <c r="D10" s="175"/>
      <c r="E10" s="112"/>
      <c r="F10" s="164"/>
      <c r="G10" s="164"/>
      <c r="H10" s="164"/>
      <c r="I10" s="164"/>
      <c r="J10" s="164"/>
      <c r="K10" s="164"/>
      <c r="L10" s="164"/>
      <c r="M10" s="164"/>
      <c r="N10" s="164"/>
      <c r="O10" s="164"/>
    </row>
    <row r="11" spans="1:15" ht="6.75" customHeight="1">
      <c r="A11" s="164"/>
      <c r="B11" s="175"/>
      <c r="C11" s="175"/>
      <c r="D11" s="175"/>
      <c r="E11" s="112"/>
      <c r="F11" s="164"/>
      <c r="G11" s="164"/>
      <c r="H11" s="164"/>
      <c r="I11" s="164"/>
      <c r="J11" s="164"/>
      <c r="K11" s="164"/>
      <c r="L11" s="164"/>
      <c r="M11" s="164"/>
      <c r="N11" s="164"/>
      <c r="O11" s="164"/>
    </row>
    <row r="12" spans="1:15" s="114" customFormat="1" ht="25.5" customHeight="1">
      <c r="A12" s="165"/>
      <c r="B12" s="173" t="s">
        <v>117</v>
      </c>
      <c r="C12" s="173"/>
      <c r="D12" s="173"/>
      <c r="E12" s="113"/>
      <c r="F12" s="165"/>
      <c r="G12" s="165"/>
      <c r="H12" s="165"/>
      <c r="I12" s="165"/>
      <c r="J12" s="165"/>
      <c r="K12" s="165"/>
      <c r="L12" s="165"/>
      <c r="M12" s="165"/>
      <c r="N12" s="165"/>
      <c r="O12" s="165"/>
    </row>
    <row r="13" spans="1:15" ht="5.25" customHeight="1">
      <c r="A13" s="164"/>
      <c r="B13" s="174"/>
      <c r="C13" s="174"/>
      <c r="D13" s="174"/>
      <c r="E13" s="112"/>
      <c r="F13" s="164"/>
      <c r="G13" s="164"/>
      <c r="H13" s="164"/>
      <c r="I13" s="164"/>
      <c r="J13" s="164"/>
      <c r="K13" s="164"/>
      <c r="L13" s="164"/>
      <c r="M13" s="164"/>
      <c r="N13" s="164"/>
      <c r="O13" s="164"/>
    </row>
    <row r="14" spans="1:15" ht="15">
      <c r="A14" s="164"/>
      <c r="B14" s="175" t="s">
        <v>118</v>
      </c>
      <c r="C14" s="175"/>
      <c r="D14" s="175"/>
      <c r="E14" s="112"/>
      <c r="F14" s="164"/>
      <c r="G14" s="164"/>
      <c r="H14" s="164"/>
      <c r="I14" s="164"/>
      <c r="J14" s="164"/>
      <c r="K14" s="164"/>
      <c r="L14" s="164"/>
      <c r="M14" s="164"/>
      <c r="N14" s="164"/>
      <c r="O14" s="164"/>
    </row>
    <row r="15" spans="1:15" ht="7.5" customHeight="1">
      <c r="A15" s="164"/>
      <c r="B15" s="174"/>
      <c r="C15" s="174"/>
      <c r="D15" s="174"/>
      <c r="E15" s="112"/>
      <c r="F15" s="164"/>
      <c r="G15" s="164"/>
      <c r="H15" s="164"/>
      <c r="I15" s="164"/>
      <c r="J15" s="164"/>
      <c r="K15" s="164"/>
      <c r="L15" s="164"/>
      <c r="M15" s="164"/>
      <c r="N15" s="164"/>
      <c r="O15" s="164"/>
    </row>
    <row r="16" spans="1:15" ht="25.5" customHeight="1">
      <c r="A16" s="164"/>
      <c r="B16" s="175" t="s">
        <v>119</v>
      </c>
      <c r="C16" s="175"/>
      <c r="D16" s="175"/>
      <c r="E16" s="112"/>
      <c r="F16" s="164"/>
      <c r="G16" s="164"/>
      <c r="H16" s="164"/>
      <c r="I16" s="164"/>
      <c r="J16" s="164"/>
      <c r="K16" s="164"/>
      <c r="L16" s="164"/>
      <c r="M16" s="164"/>
      <c r="N16" s="164"/>
      <c r="O16" s="164"/>
    </row>
    <row r="17" spans="1:15" ht="6.75" customHeight="1">
      <c r="A17" s="164"/>
      <c r="B17" s="166"/>
      <c r="C17" s="164"/>
      <c r="D17" s="164"/>
      <c r="E17" s="164"/>
      <c r="F17" s="164"/>
      <c r="G17" s="164"/>
      <c r="H17" s="164"/>
      <c r="I17" s="164"/>
      <c r="J17" s="164"/>
      <c r="K17" s="164"/>
      <c r="L17" s="164"/>
      <c r="M17" s="164"/>
      <c r="N17" s="164"/>
      <c r="O17" s="164"/>
    </row>
    <row r="18" spans="1:15" ht="15">
      <c r="A18" s="164"/>
      <c r="F18" s="164"/>
      <c r="G18" s="164"/>
      <c r="H18" s="164"/>
      <c r="I18" s="164"/>
      <c r="J18" s="164"/>
      <c r="K18" s="164"/>
      <c r="L18" s="164"/>
      <c r="M18" s="164"/>
      <c r="N18" s="164"/>
      <c r="O18" s="164"/>
    </row>
    <row r="19" spans="1:15" ht="15">
      <c r="A19" s="164"/>
      <c r="B19" s="157" t="s">
        <v>120</v>
      </c>
      <c r="D19" s="168" t="s">
        <v>123</v>
      </c>
      <c r="F19" s="164"/>
      <c r="G19" s="164"/>
      <c r="H19" s="164"/>
      <c r="I19" s="164"/>
      <c r="J19" s="164"/>
      <c r="K19" s="164"/>
      <c r="L19" s="164"/>
      <c r="M19" s="164"/>
      <c r="N19" s="164"/>
      <c r="O19" s="164"/>
    </row>
    <row r="20" spans="1:15" ht="15">
      <c r="A20" s="164"/>
      <c r="B20" s="116" t="str">
        <f>IF($D$19="Bai","              Adieraz ezazu emandako beste diru-laguntzaren zenbatekoa:  ","-")</f>
        <v>-</v>
      </c>
      <c r="C20" s="117"/>
      <c r="D20" s="138" t="str">
        <f>IF($B$20="              Adieraz ezazu emandako beste diru-laguntzaren zenbatekoa:  ","€?","-")</f>
        <v>-</v>
      </c>
      <c r="F20" s="164"/>
      <c r="G20" s="164"/>
      <c r="H20" s="164"/>
      <c r="I20" s="164"/>
      <c r="J20" s="164"/>
      <c r="K20" s="164"/>
      <c r="L20" s="164"/>
      <c r="M20" s="164"/>
      <c r="N20" s="164"/>
      <c r="O20" s="164"/>
    </row>
    <row r="21" spans="1:15" ht="15">
      <c r="A21" s="164"/>
      <c r="B21" s="136" t="s">
        <v>124</v>
      </c>
      <c r="C21" s="117"/>
      <c r="D21" s="138"/>
      <c r="F21" s="164"/>
      <c r="G21" s="164"/>
      <c r="H21" s="164"/>
      <c r="I21" s="164"/>
      <c r="J21" s="164"/>
      <c r="K21" s="164"/>
      <c r="L21" s="164"/>
      <c r="M21" s="164"/>
      <c r="N21" s="164"/>
      <c r="O21" s="164"/>
    </row>
    <row r="22" spans="1:15" ht="15" hidden="1">
      <c r="A22" s="164"/>
      <c r="B22" s="116" t="str">
        <f>IF($D$19="SÍ","              Introduzca el porcentaje de subvención máxima de la otra convocatoria:  ","-")</f>
        <v>-</v>
      </c>
      <c r="C22" s="118"/>
      <c r="D22" s="119" t="str">
        <f>IF($B$22="              Introduzca el porcentaje de subvención máxima de la otra convocatoria:  ","%?","-")</f>
        <v>-</v>
      </c>
      <c r="F22" s="164"/>
      <c r="G22" s="164"/>
      <c r="H22" s="164"/>
      <c r="I22" s="164"/>
      <c r="J22" s="164"/>
      <c r="K22" s="164"/>
      <c r="L22" s="164"/>
      <c r="M22" s="164"/>
      <c r="N22" s="164"/>
      <c r="O22" s="164"/>
    </row>
    <row r="23" spans="1:15" ht="8.25" customHeight="1">
      <c r="A23" s="164"/>
      <c r="B23" s="166"/>
      <c r="C23" s="164"/>
      <c r="D23" s="164"/>
      <c r="E23" s="164"/>
      <c r="F23" s="164"/>
      <c r="G23" s="164"/>
      <c r="H23" s="164"/>
      <c r="I23" s="164"/>
      <c r="J23" s="164"/>
      <c r="K23" s="164"/>
      <c r="L23" s="164"/>
      <c r="M23" s="164"/>
      <c r="N23" s="164"/>
      <c r="O23" s="164"/>
    </row>
    <row r="24" spans="1:15" ht="15">
      <c r="A24" s="164"/>
      <c r="B24" s="115" t="s">
        <v>130</v>
      </c>
      <c r="C24" s="167"/>
      <c r="D24" s="167"/>
      <c r="E24" s="167"/>
      <c r="F24" s="164"/>
      <c r="G24" s="164"/>
      <c r="H24" s="164"/>
      <c r="I24" s="164"/>
      <c r="J24" s="164"/>
      <c r="K24" s="164"/>
      <c r="L24" s="164"/>
      <c r="M24" s="164"/>
      <c r="N24" s="164"/>
      <c r="O24" s="164"/>
    </row>
    <row r="25" spans="1:15" ht="7.5" customHeight="1">
      <c r="A25" s="164"/>
      <c r="B25" s="120"/>
      <c r="C25" s="167"/>
      <c r="D25" s="167"/>
      <c r="E25" s="167"/>
      <c r="F25" s="164"/>
      <c r="G25" s="164"/>
      <c r="H25" s="164"/>
      <c r="I25" s="164"/>
      <c r="J25" s="164"/>
      <c r="K25" s="164"/>
      <c r="L25" s="164"/>
      <c r="M25" s="164"/>
      <c r="N25" s="164"/>
      <c r="O25" s="164"/>
    </row>
    <row r="26" spans="1:15" ht="15">
      <c r="A26" s="164"/>
      <c r="B26" s="124" t="s">
        <v>128</v>
      </c>
      <c r="D26" s="139">
        <v>0</v>
      </c>
      <c r="F26" s="164"/>
      <c r="G26" s="164"/>
      <c r="H26" s="164"/>
      <c r="I26" s="164"/>
      <c r="J26" s="164"/>
      <c r="K26" s="164"/>
      <c r="L26" s="164"/>
      <c r="M26" s="164"/>
      <c r="N26" s="164"/>
      <c r="O26" s="164"/>
    </row>
    <row r="27" spans="1:15" ht="15">
      <c r="A27" s="164"/>
      <c r="B27" s="124" t="s">
        <v>121</v>
      </c>
      <c r="D27" s="140">
        <v>0</v>
      </c>
      <c r="F27" s="164"/>
      <c r="G27" s="164"/>
      <c r="H27" s="164"/>
      <c r="I27" s="164"/>
      <c r="J27" s="164"/>
      <c r="K27" s="164"/>
      <c r="L27" s="164"/>
      <c r="M27" s="164"/>
      <c r="N27" s="164"/>
      <c r="O27" s="164"/>
    </row>
    <row r="28" spans="1:15" ht="15">
      <c r="A28" s="164"/>
      <c r="B28" s="131" t="s">
        <v>129</v>
      </c>
      <c r="D28" s="139">
        <v>0</v>
      </c>
      <c r="F28" s="164"/>
      <c r="G28" s="164"/>
      <c r="H28" s="164"/>
      <c r="I28" s="164"/>
      <c r="J28" s="164"/>
      <c r="K28" s="164"/>
      <c r="L28" s="164"/>
      <c r="M28" s="164"/>
      <c r="N28" s="164"/>
      <c r="O28" s="164"/>
    </row>
    <row r="29" spans="1:15" ht="15">
      <c r="A29" s="164"/>
      <c r="B29" s="137" t="s">
        <v>125</v>
      </c>
      <c r="D29" s="139">
        <v>0</v>
      </c>
      <c r="F29" s="164"/>
      <c r="G29" s="164"/>
      <c r="H29" s="164"/>
      <c r="I29" s="164"/>
      <c r="J29" s="164"/>
      <c r="K29" s="164"/>
      <c r="L29" s="164"/>
      <c r="M29" s="164"/>
      <c r="N29" s="164"/>
      <c r="O29" s="164"/>
    </row>
    <row r="30" spans="1:15" ht="15">
      <c r="A30" s="164"/>
      <c r="B30" s="137" t="s">
        <v>126</v>
      </c>
      <c r="D30" s="139">
        <v>0</v>
      </c>
      <c r="F30" s="164"/>
      <c r="G30" s="164"/>
      <c r="H30" s="164"/>
      <c r="I30" s="164"/>
      <c r="J30" s="164"/>
      <c r="K30" s="164"/>
      <c r="L30" s="164"/>
      <c r="M30" s="164"/>
      <c r="N30" s="164"/>
      <c r="O30" s="164"/>
    </row>
    <row r="31" spans="1:15" ht="7.5" customHeight="1">
      <c r="A31" s="164"/>
      <c r="B31" s="121"/>
      <c r="D31" s="141"/>
      <c r="F31" s="164"/>
      <c r="G31" s="164"/>
      <c r="H31" s="164"/>
      <c r="I31" s="164"/>
      <c r="J31" s="164"/>
      <c r="K31" s="164"/>
      <c r="L31" s="164"/>
      <c r="M31" s="164"/>
      <c r="N31" s="164"/>
      <c r="O31" s="164"/>
    </row>
    <row r="32" spans="1:15" ht="18">
      <c r="A32" s="164"/>
      <c r="B32" s="122" t="s">
        <v>122</v>
      </c>
      <c r="D32" s="169" t="s">
        <v>127</v>
      </c>
      <c r="F32" s="164"/>
      <c r="G32" s="164"/>
      <c r="H32" s="164"/>
      <c r="I32" s="164"/>
      <c r="J32" s="164"/>
      <c r="K32" s="164"/>
      <c r="L32" s="164"/>
      <c r="M32" s="164"/>
      <c r="N32" s="164"/>
      <c r="O32" s="164"/>
    </row>
    <row r="33" spans="1:15" ht="15">
      <c r="A33" s="164"/>
      <c r="F33" s="164"/>
      <c r="G33" s="164"/>
      <c r="H33" s="164"/>
      <c r="I33" s="164"/>
      <c r="J33" s="164"/>
      <c r="K33" s="164"/>
      <c r="L33" s="164"/>
      <c r="M33" s="164"/>
      <c r="N33" s="164"/>
      <c r="O33" s="164"/>
    </row>
    <row r="34" spans="1:15" ht="15">
      <c r="A34" s="164"/>
      <c r="B34" s="164"/>
      <c r="C34" s="164"/>
      <c r="D34" s="164"/>
      <c r="E34" s="164"/>
      <c r="F34" s="164"/>
      <c r="G34" s="164"/>
      <c r="H34" s="164"/>
      <c r="I34" s="164"/>
      <c r="J34" s="164"/>
      <c r="K34" s="164"/>
      <c r="L34" s="164"/>
      <c r="M34" s="164"/>
      <c r="N34" s="164"/>
      <c r="O34" s="164"/>
    </row>
    <row r="42" ht="15">
      <c r="H42" s="123"/>
    </row>
  </sheetData>
  <sheetProtection password="E904" sheet="1" objects="1" scenarios="1"/>
  <mergeCells count="7">
    <mergeCell ref="B8:D8"/>
    <mergeCell ref="B12:D12"/>
    <mergeCell ref="B13:D13"/>
    <mergeCell ref="B14:D14"/>
    <mergeCell ref="B15:D15"/>
    <mergeCell ref="B16:D16"/>
    <mergeCell ref="B10:D11"/>
  </mergeCells>
  <conditionalFormatting sqref="B20:B21">
    <cfRule type="cellIs" priority="4" dxfId="9" operator="equal" stopIfTrue="1">
      <formula>"-"</formula>
    </cfRule>
  </conditionalFormatting>
  <conditionalFormatting sqref="C20:D21">
    <cfRule type="cellIs" priority="3" dxfId="8" operator="equal" stopIfTrue="1">
      <formula>"€?"</formula>
    </cfRule>
  </conditionalFormatting>
  <conditionalFormatting sqref="B22">
    <cfRule type="cellIs" priority="2" dxfId="9" operator="equal" stopIfTrue="1">
      <formula>"-"</formula>
    </cfRule>
  </conditionalFormatting>
  <conditionalFormatting sqref="C22:D22">
    <cfRule type="cellIs" priority="1" dxfId="8" operator="equal" stopIfTrue="1">
      <formula>"%?"</formula>
    </cfRule>
  </conditionalFormatting>
  <dataValidations count="1">
    <dataValidation type="list" allowBlank="1" showInputMessage="1" showErrorMessage="1" sqref="D19">
      <formula1>"Aukeratu, Bai, Ez"</formula1>
    </dataValidation>
  </dataValidations>
  <hyperlinks>
    <hyperlink ref="D32" location="'Datuak-Datos'!A1" display="Ir"/>
  </hyperlinks>
  <printOptions verticalCentered="1"/>
  <pageMargins left="0.7086614173228347" right="0.7086614173228347" top="0.7480314960629921" bottom="0.7480314960629921" header="0.31496062992125984" footer="0.31496062992125984"/>
  <pageSetup fitToHeight="1" fitToWidth="1" horizontalDpi="600" verticalDpi="600" orientation="landscape" paperSize="9" scale="88" r:id="rId2"/>
  <ignoredErrors>
    <ignoredError sqref="D20" unlockedFormula="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A1:O42"/>
  <sheetViews>
    <sheetView showGridLines="0" tabSelected="1" zoomScale="130" zoomScaleNormal="130" zoomScalePageLayoutView="0" workbookViewId="0" topLeftCell="A1">
      <selection activeCell="D19" sqref="D19"/>
    </sheetView>
  </sheetViews>
  <sheetFormatPr defaultColWidth="11.421875" defaultRowHeight="12.75"/>
  <cols>
    <col min="1" max="1" width="9.421875" style="111" customWidth="1"/>
    <col min="2" max="2" width="111.00390625" style="111" customWidth="1"/>
    <col min="3" max="3" width="2.7109375" style="111" customWidth="1"/>
    <col min="4" max="4" width="13.57421875" style="111" customWidth="1"/>
    <col min="5" max="5" width="2.7109375" style="111" customWidth="1"/>
    <col min="6" max="6" width="11.28125" style="111" customWidth="1"/>
    <col min="7" max="16384" width="11.421875" style="111" customWidth="1"/>
  </cols>
  <sheetData>
    <row r="1" spans="1:15" ht="15">
      <c r="A1" s="164"/>
      <c r="B1" s="164"/>
      <c r="C1" s="164"/>
      <c r="D1" s="164"/>
      <c r="E1" s="164"/>
      <c r="F1" s="164"/>
      <c r="G1" s="164"/>
      <c r="H1" s="164"/>
      <c r="I1" s="164"/>
      <c r="J1" s="164"/>
      <c r="K1" s="164"/>
      <c r="L1" s="164"/>
      <c r="M1" s="164"/>
      <c r="N1" s="164"/>
      <c r="O1" s="164"/>
    </row>
    <row r="2" spans="1:15" ht="25.5" customHeight="1">
      <c r="A2" s="164"/>
      <c r="B2" s="164"/>
      <c r="C2" s="164"/>
      <c r="D2" s="164"/>
      <c r="E2" s="164"/>
      <c r="F2" s="164"/>
      <c r="G2" s="164"/>
      <c r="H2" s="164"/>
      <c r="I2" s="164"/>
      <c r="J2" s="164"/>
      <c r="K2" s="164"/>
      <c r="L2" s="164"/>
      <c r="M2" s="164"/>
      <c r="N2" s="164"/>
      <c r="O2" s="164"/>
    </row>
    <row r="3" spans="1:15" ht="15">
      <c r="A3" s="164"/>
      <c r="B3" s="164"/>
      <c r="C3" s="164"/>
      <c r="D3" s="164"/>
      <c r="E3" s="164"/>
      <c r="F3" s="164"/>
      <c r="G3" s="164"/>
      <c r="H3" s="164"/>
      <c r="I3" s="164"/>
      <c r="J3" s="164"/>
      <c r="K3" s="164"/>
      <c r="L3" s="164"/>
      <c r="M3" s="164"/>
      <c r="N3" s="164"/>
      <c r="O3" s="164"/>
    </row>
    <row r="4" spans="1:15" ht="9.75" customHeight="1">
      <c r="A4" s="164"/>
      <c r="B4" s="164"/>
      <c r="C4" s="164"/>
      <c r="D4" s="164"/>
      <c r="E4" s="164"/>
      <c r="F4" s="164"/>
      <c r="G4" s="164"/>
      <c r="H4" s="164"/>
      <c r="I4" s="164"/>
      <c r="J4" s="164"/>
      <c r="K4" s="164"/>
      <c r="L4" s="164"/>
      <c r="M4" s="164"/>
      <c r="N4" s="164"/>
      <c r="O4" s="164"/>
    </row>
    <row r="5" spans="1:15" ht="7.5" customHeight="1">
      <c r="A5" s="164"/>
      <c r="B5" s="164"/>
      <c r="C5" s="164"/>
      <c r="D5" s="164"/>
      <c r="E5" s="164"/>
      <c r="F5" s="164"/>
      <c r="G5" s="164"/>
      <c r="H5" s="164"/>
      <c r="I5" s="164"/>
      <c r="J5" s="164"/>
      <c r="K5" s="164"/>
      <c r="L5" s="164"/>
      <c r="M5" s="164"/>
      <c r="N5" s="164"/>
      <c r="O5" s="164"/>
    </row>
    <row r="6" spans="1:15" ht="18">
      <c r="A6" s="164"/>
      <c r="B6" s="179" t="s">
        <v>83</v>
      </c>
      <c r="C6" s="179"/>
      <c r="D6" s="179"/>
      <c r="E6" s="112"/>
      <c r="F6" s="164"/>
      <c r="G6" s="164"/>
      <c r="H6" s="164"/>
      <c r="I6" s="164"/>
      <c r="J6" s="164"/>
      <c r="K6" s="164"/>
      <c r="L6" s="164"/>
      <c r="M6" s="164"/>
      <c r="N6" s="164"/>
      <c r="O6" s="164"/>
    </row>
    <row r="7" spans="1:15" ht="6" customHeight="1">
      <c r="A7" s="164"/>
      <c r="B7" s="176"/>
      <c r="C7" s="176"/>
      <c r="D7" s="176"/>
      <c r="E7" s="112"/>
      <c r="F7" s="164"/>
      <c r="G7" s="164"/>
      <c r="H7" s="164"/>
      <c r="I7" s="164"/>
      <c r="J7" s="164"/>
      <c r="K7" s="164"/>
      <c r="L7" s="164"/>
      <c r="M7" s="164"/>
      <c r="N7" s="164"/>
      <c r="O7" s="164"/>
    </row>
    <row r="8" spans="1:15" ht="25.5" customHeight="1">
      <c r="A8" s="164"/>
      <c r="B8" s="177" t="s">
        <v>84</v>
      </c>
      <c r="C8" s="177"/>
      <c r="D8" s="177"/>
      <c r="E8" s="112"/>
      <c r="F8" s="164"/>
      <c r="G8" s="164"/>
      <c r="H8" s="164"/>
      <c r="I8" s="164"/>
      <c r="J8" s="164"/>
      <c r="K8" s="164"/>
      <c r="L8" s="164"/>
      <c r="M8" s="164"/>
      <c r="N8" s="164"/>
      <c r="O8" s="164"/>
    </row>
    <row r="9" spans="1:15" ht="6" customHeight="1">
      <c r="A9" s="164"/>
      <c r="B9" s="176"/>
      <c r="C9" s="176"/>
      <c r="D9" s="176"/>
      <c r="E9" s="112"/>
      <c r="F9" s="164"/>
      <c r="G9" s="164"/>
      <c r="H9" s="164"/>
      <c r="I9" s="164"/>
      <c r="J9" s="164"/>
      <c r="K9" s="164"/>
      <c r="L9" s="164"/>
      <c r="M9" s="164"/>
      <c r="N9" s="164"/>
      <c r="O9" s="164"/>
    </row>
    <row r="10" spans="1:15" ht="15">
      <c r="A10" s="164"/>
      <c r="B10" s="178" t="s">
        <v>85</v>
      </c>
      <c r="C10" s="178"/>
      <c r="D10" s="178"/>
      <c r="E10" s="112"/>
      <c r="F10" s="164"/>
      <c r="G10" s="164"/>
      <c r="H10" s="164"/>
      <c r="I10" s="164"/>
      <c r="J10" s="164"/>
      <c r="K10" s="164"/>
      <c r="L10" s="164"/>
      <c r="M10" s="164"/>
      <c r="N10" s="164"/>
      <c r="O10" s="164"/>
    </row>
    <row r="11" spans="1:15" ht="6.75" customHeight="1">
      <c r="A11" s="164"/>
      <c r="B11" s="176"/>
      <c r="C11" s="176"/>
      <c r="D11" s="176"/>
      <c r="E11" s="112"/>
      <c r="F11" s="164"/>
      <c r="G11" s="164"/>
      <c r="H11" s="164"/>
      <c r="I11" s="164"/>
      <c r="J11" s="164"/>
      <c r="K11" s="164"/>
      <c r="L11" s="164"/>
      <c r="M11" s="164"/>
      <c r="N11" s="164"/>
      <c r="O11" s="164"/>
    </row>
    <row r="12" spans="1:15" s="114" customFormat="1" ht="25.5" customHeight="1">
      <c r="A12" s="165"/>
      <c r="B12" s="177" t="s">
        <v>86</v>
      </c>
      <c r="C12" s="177"/>
      <c r="D12" s="177"/>
      <c r="E12" s="113"/>
      <c r="F12" s="165"/>
      <c r="G12" s="165"/>
      <c r="H12" s="165"/>
      <c r="I12" s="165"/>
      <c r="J12" s="165"/>
      <c r="K12" s="165"/>
      <c r="L12" s="165"/>
      <c r="M12" s="165"/>
      <c r="N12" s="165"/>
      <c r="O12" s="165"/>
    </row>
    <row r="13" spans="1:15" ht="5.25" customHeight="1">
      <c r="A13" s="164"/>
      <c r="B13" s="176"/>
      <c r="C13" s="176"/>
      <c r="D13" s="176"/>
      <c r="E13" s="112"/>
      <c r="F13" s="164"/>
      <c r="G13" s="164"/>
      <c r="H13" s="164"/>
      <c r="I13" s="164"/>
      <c r="J13" s="164"/>
      <c r="K13" s="164"/>
      <c r="L13" s="164"/>
      <c r="M13" s="164"/>
      <c r="N13" s="164"/>
      <c r="O13" s="164"/>
    </row>
    <row r="14" spans="1:15" ht="15">
      <c r="A14" s="164"/>
      <c r="B14" s="178" t="s">
        <v>87</v>
      </c>
      <c r="C14" s="178"/>
      <c r="D14" s="178"/>
      <c r="E14" s="112"/>
      <c r="F14" s="164"/>
      <c r="G14" s="164"/>
      <c r="H14" s="164"/>
      <c r="I14" s="164"/>
      <c r="J14" s="164"/>
      <c r="K14" s="164"/>
      <c r="L14" s="164"/>
      <c r="M14" s="164"/>
      <c r="N14" s="164"/>
      <c r="O14" s="164"/>
    </row>
    <row r="15" spans="1:15" ht="7.5" customHeight="1">
      <c r="A15" s="164"/>
      <c r="B15" s="176"/>
      <c r="C15" s="176"/>
      <c r="D15" s="176"/>
      <c r="E15" s="112"/>
      <c r="F15" s="164"/>
      <c r="G15" s="164"/>
      <c r="H15" s="164"/>
      <c r="I15" s="164"/>
      <c r="J15" s="164"/>
      <c r="K15" s="164"/>
      <c r="L15" s="164"/>
      <c r="M15" s="164"/>
      <c r="N15" s="164"/>
      <c r="O15" s="164"/>
    </row>
    <row r="16" spans="1:15" ht="25.5" customHeight="1">
      <c r="A16" s="164"/>
      <c r="B16" s="177" t="s">
        <v>113</v>
      </c>
      <c r="C16" s="177"/>
      <c r="D16" s="177"/>
      <c r="E16" s="112"/>
      <c r="F16" s="164"/>
      <c r="G16" s="164"/>
      <c r="H16" s="164"/>
      <c r="I16" s="164"/>
      <c r="J16" s="164"/>
      <c r="K16" s="164"/>
      <c r="L16" s="164"/>
      <c r="M16" s="164"/>
      <c r="N16" s="164"/>
      <c r="O16" s="164"/>
    </row>
    <row r="17" spans="1:15" ht="6.75" customHeight="1">
      <c r="A17" s="164"/>
      <c r="B17" s="166"/>
      <c r="C17" s="164"/>
      <c r="D17" s="164"/>
      <c r="E17" s="164"/>
      <c r="F17" s="164"/>
      <c r="G17" s="164"/>
      <c r="H17" s="164"/>
      <c r="I17" s="164"/>
      <c r="J17" s="164"/>
      <c r="K17" s="164"/>
      <c r="L17" s="164"/>
      <c r="M17" s="164"/>
      <c r="N17" s="164"/>
      <c r="O17" s="164"/>
    </row>
    <row r="18" spans="1:15" ht="15">
      <c r="A18" s="164"/>
      <c r="F18" s="164"/>
      <c r="G18" s="164"/>
      <c r="H18" s="164"/>
      <c r="I18" s="164"/>
      <c r="J18" s="164"/>
      <c r="K18" s="164"/>
      <c r="L18" s="164"/>
      <c r="M18" s="164"/>
      <c r="N18" s="164"/>
      <c r="O18" s="164"/>
    </row>
    <row r="19" spans="1:15" ht="17.25">
      <c r="A19" s="164"/>
      <c r="B19" s="115" t="s">
        <v>111</v>
      </c>
      <c r="D19" s="168" t="s">
        <v>88</v>
      </c>
      <c r="F19" s="164"/>
      <c r="G19" s="164"/>
      <c r="H19" s="164"/>
      <c r="I19" s="164"/>
      <c r="J19" s="164"/>
      <c r="K19" s="164"/>
      <c r="L19" s="164"/>
      <c r="M19" s="164"/>
      <c r="N19" s="164"/>
      <c r="O19" s="164"/>
    </row>
    <row r="20" spans="1:15" ht="15">
      <c r="A20" s="164"/>
      <c r="B20" s="116" t="str">
        <f>IF($D$19="SÍ","              Introduzca el importe de la otra subvención concedida:  ","-")</f>
        <v>-</v>
      </c>
      <c r="C20" s="117"/>
      <c r="D20" s="138" t="str">
        <f>IF($B$20="              Introduzca el importe de la otra subvención concedida:  ","€?","-")</f>
        <v>-</v>
      </c>
      <c r="F20" s="164"/>
      <c r="G20" s="164"/>
      <c r="H20" s="164"/>
      <c r="I20" s="164"/>
      <c r="J20" s="164"/>
      <c r="K20" s="164"/>
      <c r="L20" s="164"/>
      <c r="M20" s="164"/>
      <c r="N20" s="164"/>
      <c r="O20" s="164"/>
    </row>
    <row r="21" spans="1:15" ht="15">
      <c r="A21" s="164"/>
      <c r="B21" s="136" t="s">
        <v>112</v>
      </c>
      <c r="C21" s="117"/>
      <c r="D21" s="138"/>
      <c r="F21" s="164"/>
      <c r="G21" s="164"/>
      <c r="H21" s="164"/>
      <c r="I21" s="164"/>
      <c r="J21" s="164"/>
      <c r="K21" s="164"/>
      <c r="L21" s="164"/>
      <c r="M21" s="164"/>
      <c r="N21" s="164"/>
      <c r="O21" s="164"/>
    </row>
    <row r="22" spans="1:15" ht="15" hidden="1">
      <c r="A22" s="164"/>
      <c r="B22" s="116" t="str">
        <f>IF($D$19="SÍ","              Introduzca el porcentaje de subvención máxima de la otra convocatoria:  ","-")</f>
        <v>-</v>
      </c>
      <c r="C22" s="118"/>
      <c r="D22" s="119" t="str">
        <f>IF($B$22="              Introduzca el porcentaje de subvención máxima de la otra convocatoria:  ","%?","-")</f>
        <v>-</v>
      </c>
      <c r="F22" s="164"/>
      <c r="G22" s="164"/>
      <c r="H22" s="164"/>
      <c r="I22" s="164"/>
      <c r="J22" s="164"/>
      <c r="K22" s="164"/>
      <c r="L22" s="164"/>
      <c r="M22" s="164"/>
      <c r="N22" s="164"/>
      <c r="O22" s="164"/>
    </row>
    <row r="23" spans="1:15" ht="8.25" customHeight="1">
      <c r="A23" s="164"/>
      <c r="B23" s="166"/>
      <c r="C23" s="164"/>
      <c r="D23" s="164"/>
      <c r="E23" s="164"/>
      <c r="F23" s="164"/>
      <c r="G23" s="164"/>
      <c r="H23" s="164"/>
      <c r="I23" s="164"/>
      <c r="J23" s="164"/>
      <c r="K23" s="164"/>
      <c r="L23" s="164"/>
      <c r="M23" s="164"/>
      <c r="N23" s="164"/>
      <c r="O23" s="164"/>
    </row>
    <row r="24" spans="1:15" ht="15">
      <c r="A24" s="164"/>
      <c r="B24" s="115" t="s">
        <v>93</v>
      </c>
      <c r="C24" s="167"/>
      <c r="D24" s="167"/>
      <c r="E24" s="167"/>
      <c r="F24" s="164"/>
      <c r="G24" s="164"/>
      <c r="H24" s="164"/>
      <c r="I24" s="164"/>
      <c r="J24" s="164"/>
      <c r="K24" s="164"/>
      <c r="L24" s="164"/>
      <c r="M24" s="164"/>
      <c r="N24" s="164"/>
      <c r="O24" s="164"/>
    </row>
    <row r="25" spans="1:15" ht="7.5" customHeight="1">
      <c r="A25" s="164"/>
      <c r="B25" s="120"/>
      <c r="C25" s="167"/>
      <c r="D25" s="167"/>
      <c r="E25" s="167"/>
      <c r="F25" s="164"/>
      <c r="G25" s="164"/>
      <c r="H25" s="164"/>
      <c r="I25" s="164"/>
      <c r="J25" s="164"/>
      <c r="K25" s="164"/>
      <c r="L25" s="164"/>
      <c r="M25" s="164"/>
      <c r="N25" s="164"/>
      <c r="O25" s="164"/>
    </row>
    <row r="26" spans="1:15" ht="15">
      <c r="A26" s="164"/>
      <c r="B26" s="124" t="s">
        <v>89</v>
      </c>
      <c r="D26" s="139">
        <v>0</v>
      </c>
      <c r="F26" s="164"/>
      <c r="G26" s="164"/>
      <c r="H26" s="164"/>
      <c r="I26" s="164"/>
      <c r="J26" s="164"/>
      <c r="K26" s="164"/>
      <c r="L26" s="164"/>
      <c r="M26" s="164"/>
      <c r="N26" s="164"/>
      <c r="O26" s="164"/>
    </row>
    <row r="27" spans="1:15" ht="15">
      <c r="A27" s="164"/>
      <c r="B27" s="124" t="s">
        <v>90</v>
      </c>
      <c r="D27" s="140">
        <v>0</v>
      </c>
      <c r="F27" s="164"/>
      <c r="G27" s="164"/>
      <c r="H27" s="164"/>
      <c r="I27" s="164"/>
      <c r="J27" s="164"/>
      <c r="K27" s="164"/>
      <c r="L27" s="164"/>
      <c r="M27" s="164"/>
      <c r="N27" s="164"/>
      <c r="O27" s="164"/>
    </row>
    <row r="28" spans="1:15" ht="15">
      <c r="A28" s="164"/>
      <c r="B28" s="131" t="s">
        <v>94</v>
      </c>
      <c r="D28" s="139">
        <v>0</v>
      </c>
      <c r="F28" s="164"/>
      <c r="G28" s="164"/>
      <c r="H28" s="164"/>
      <c r="I28" s="164"/>
      <c r="J28" s="164"/>
      <c r="K28" s="164"/>
      <c r="L28" s="164"/>
      <c r="M28" s="164"/>
      <c r="N28" s="164"/>
      <c r="O28" s="164"/>
    </row>
    <row r="29" spans="1:15" ht="15">
      <c r="A29" s="164"/>
      <c r="B29" s="137" t="s">
        <v>104</v>
      </c>
      <c r="D29" s="139">
        <v>0</v>
      </c>
      <c r="F29" s="164"/>
      <c r="G29" s="164"/>
      <c r="H29" s="164"/>
      <c r="I29" s="164"/>
      <c r="J29" s="164"/>
      <c r="K29" s="164"/>
      <c r="L29" s="164"/>
      <c r="M29" s="164"/>
      <c r="N29" s="164"/>
      <c r="O29" s="164"/>
    </row>
    <row r="30" spans="1:15" ht="15">
      <c r="A30" s="164"/>
      <c r="B30" s="137" t="s">
        <v>103</v>
      </c>
      <c r="D30" s="139">
        <v>0</v>
      </c>
      <c r="F30" s="164"/>
      <c r="G30" s="164"/>
      <c r="H30" s="164"/>
      <c r="I30" s="164"/>
      <c r="J30" s="164"/>
      <c r="K30" s="164"/>
      <c r="L30" s="164"/>
      <c r="M30" s="164"/>
      <c r="N30" s="164"/>
      <c r="O30" s="164"/>
    </row>
    <row r="31" spans="1:15" ht="7.5" customHeight="1">
      <c r="A31" s="164"/>
      <c r="B31" s="121"/>
      <c r="D31" s="141"/>
      <c r="F31" s="164"/>
      <c r="G31" s="164"/>
      <c r="H31" s="164"/>
      <c r="I31" s="164"/>
      <c r="J31" s="164"/>
      <c r="K31" s="164"/>
      <c r="L31" s="164"/>
      <c r="M31" s="164"/>
      <c r="N31" s="164"/>
      <c r="O31" s="164"/>
    </row>
    <row r="32" spans="1:15" ht="18">
      <c r="A32" s="164"/>
      <c r="B32" s="122" t="s">
        <v>91</v>
      </c>
      <c r="D32" s="170" t="s">
        <v>92</v>
      </c>
      <c r="F32" s="164"/>
      <c r="G32" s="164"/>
      <c r="H32" s="164"/>
      <c r="I32" s="164"/>
      <c r="J32" s="164"/>
      <c r="K32" s="164"/>
      <c r="L32" s="164"/>
      <c r="M32" s="164"/>
      <c r="N32" s="164"/>
      <c r="O32" s="164"/>
    </row>
    <row r="33" spans="1:15" ht="15">
      <c r="A33" s="164"/>
      <c r="F33" s="164"/>
      <c r="G33" s="164"/>
      <c r="H33" s="164"/>
      <c r="I33" s="164"/>
      <c r="J33" s="164"/>
      <c r="K33" s="164"/>
      <c r="L33" s="164"/>
      <c r="M33" s="164"/>
      <c r="N33" s="164"/>
      <c r="O33" s="164"/>
    </row>
    <row r="34" spans="1:15" ht="15">
      <c r="A34" s="164"/>
      <c r="B34" s="164"/>
      <c r="C34" s="164"/>
      <c r="D34" s="164"/>
      <c r="E34" s="164"/>
      <c r="F34" s="164"/>
      <c r="G34" s="164"/>
      <c r="H34" s="164"/>
      <c r="I34" s="164"/>
      <c r="J34" s="164"/>
      <c r="K34" s="164"/>
      <c r="L34" s="164"/>
      <c r="M34" s="164"/>
      <c r="N34" s="164"/>
      <c r="O34" s="164"/>
    </row>
    <row r="42" ht="15">
      <c r="H42" s="123"/>
    </row>
  </sheetData>
  <sheetProtection password="E904" sheet="1" objects="1" scenarios="1"/>
  <mergeCells count="11">
    <mergeCell ref="B6:D6"/>
    <mergeCell ref="B7:D7"/>
    <mergeCell ref="B8:D8"/>
    <mergeCell ref="B9:D9"/>
    <mergeCell ref="B10:D10"/>
    <mergeCell ref="B11:D11"/>
    <mergeCell ref="B12:D12"/>
    <mergeCell ref="B13:D13"/>
    <mergeCell ref="B14:D14"/>
    <mergeCell ref="B15:D15"/>
    <mergeCell ref="B16:D16"/>
  </mergeCells>
  <conditionalFormatting sqref="B20:B21">
    <cfRule type="cellIs" priority="4" dxfId="9" operator="equal" stopIfTrue="1">
      <formula>"-"</formula>
    </cfRule>
  </conditionalFormatting>
  <conditionalFormatting sqref="C20:D21">
    <cfRule type="cellIs" priority="3" dxfId="8" operator="equal" stopIfTrue="1">
      <formula>"€?"</formula>
    </cfRule>
  </conditionalFormatting>
  <conditionalFormatting sqref="B22">
    <cfRule type="cellIs" priority="2" dxfId="9" operator="equal" stopIfTrue="1">
      <formula>"-"</formula>
    </cfRule>
  </conditionalFormatting>
  <conditionalFormatting sqref="C22:D22">
    <cfRule type="cellIs" priority="1" dxfId="8" operator="equal" stopIfTrue="1">
      <formula>"%?"</formula>
    </cfRule>
  </conditionalFormatting>
  <dataValidations count="1">
    <dataValidation type="list" allowBlank="1" showInputMessage="1" showErrorMessage="1" sqref="D19">
      <formula1>"Elegir, Sí, No"</formula1>
    </dataValidation>
  </dataValidations>
  <hyperlinks>
    <hyperlink ref="D32" location="'Datuak-Datos'!A1" display="Ir"/>
  </hyperlinks>
  <printOptions verticalCentered="1"/>
  <pageMargins left="0.7086614173228347" right="0.7086614173228347" top="0.7480314960629921" bottom="0.7480314960629921" header="0.31496062992125984" footer="0.31496062992125984"/>
  <pageSetup fitToHeight="1" fitToWidth="1" horizontalDpi="600" verticalDpi="600" orientation="landscape" paperSize="9" scale="88" r:id="rId2"/>
  <ignoredErrors>
    <ignoredError sqref="D20" unlockedFormula="1"/>
  </ignoredErrors>
  <drawing r:id="rId1"/>
</worksheet>
</file>

<file path=xl/worksheets/sheet3.xml><?xml version="1.0" encoding="utf-8"?>
<worksheet xmlns="http://schemas.openxmlformats.org/spreadsheetml/2006/main" xmlns:r="http://schemas.openxmlformats.org/officeDocument/2006/relationships">
  <sheetPr>
    <pageSetUpPr fitToPage="1"/>
  </sheetPr>
  <dimension ref="A1:K104"/>
  <sheetViews>
    <sheetView workbookViewId="0" topLeftCell="A1">
      <selection activeCell="D3" sqref="D3"/>
    </sheetView>
  </sheetViews>
  <sheetFormatPr defaultColWidth="11.421875" defaultRowHeight="12.75"/>
  <cols>
    <col min="1" max="1" width="17.140625" style="0" customWidth="1"/>
    <col min="2" max="2" width="14.140625" style="0" customWidth="1"/>
    <col min="3" max="3" width="22.57421875" style="0" customWidth="1"/>
    <col min="4" max="4" width="40.140625" style="0" customWidth="1"/>
    <col min="5" max="5" width="25.421875" style="0" customWidth="1"/>
    <col min="6" max="6" width="26.57421875" style="0" customWidth="1"/>
    <col min="7" max="7" width="5.00390625" style="0" customWidth="1"/>
    <col min="8" max="8" width="17.421875" style="0" customWidth="1"/>
    <col min="9" max="9" width="19.00390625" style="0" customWidth="1"/>
    <col min="10" max="10" width="12.8515625" style="0" customWidth="1"/>
    <col min="11" max="11" width="43.140625" style="0" customWidth="1"/>
  </cols>
  <sheetData>
    <row r="1" spans="1:10" ht="121.5" customHeight="1">
      <c r="A1" s="97"/>
      <c r="B1" s="97"/>
      <c r="C1" s="209" t="s">
        <v>1</v>
      </c>
      <c r="D1" s="209"/>
      <c r="E1" s="209"/>
      <c r="F1" s="209"/>
      <c r="G1" s="209"/>
      <c r="H1" s="209"/>
      <c r="I1" s="209"/>
      <c r="J1" s="209"/>
    </row>
    <row r="3" spans="1:8" ht="25.5" customHeight="1">
      <c r="A3" s="185" t="s">
        <v>2</v>
      </c>
      <c r="B3" s="185"/>
      <c r="C3" s="185"/>
      <c r="D3" s="142" t="s">
        <v>68</v>
      </c>
      <c r="F3" s="185" t="s">
        <v>79</v>
      </c>
      <c r="G3" s="185"/>
      <c r="H3" s="99">
        <f>MAX(Instrucciones!D26,Jarraibideak!D26)</f>
        <v>0</v>
      </c>
    </row>
    <row r="4" ht="6.75" customHeight="1"/>
    <row r="5" spans="1:9" ht="28.5" customHeight="1">
      <c r="A5" s="185" t="s">
        <v>3</v>
      </c>
      <c r="B5" s="185"/>
      <c r="C5" s="185"/>
      <c r="D5" s="186" t="s">
        <v>69</v>
      </c>
      <c r="E5" s="186"/>
      <c r="F5" s="186"/>
      <c r="G5" s="186"/>
      <c r="H5" s="186"/>
      <c r="I5" s="186"/>
    </row>
    <row r="6" ht="4.5" customHeight="1"/>
    <row r="7" spans="1:10" ht="26.25" customHeight="1">
      <c r="A7" s="185" t="s">
        <v>4</v>
      </c>
      <c r="B7" s="185"/>
      <c r="C7" s="185"/>
      <c r="D7" s="201" t="s">
        <v>70</v>
      </c>
      <c r="E7" s="201"/>
      <c r="F7" s="201"/>
      <c r="G7" s="60"/>
      <c r="H7" s="46" t="s">
        <v>77</v>
      </c>
      <c r="I7" s="184" t="s">
        <v>78</v>
      </c>
      <c r="J7" s="184"/>
    </row>
    <row r="8" ht="3.75" customHeight="1"/>
    <row r="9" spans="1:4" ht="25.5">
      <c r="A9" s="46" t="s">
        <v>5</v>
      </c>
      <c r="B9" s="46"/>
      <c r="D9" s="60" t="s">
        <v>21</v>
      </c>
    </row>
    <row r="10" ht="5.25" customHeight="1"/>
    <row r="11" spans="1:4" ht="24.75" customHeight="1">
      <c r="A11" s="185" t="s">
        <v>19</v>
      </c>
      <c r="B11" s="185"/>
      <c r="C11" s="185"/>
      <c r="D11" s="171">
        <f>MAX(Instrucciones!D27,Jarraibideak!D27)</f>
        <v>0</v>
      </c>
    </row>
    <row r="12" spans="1:4" ht="30.75" customHeight="1">
      <c r="A12" s="185" t="s">
        <v>20</v>
      </c>
      <c r="B12" s="185"/>
      <c r="C12" s="185"/>
      <c r="D12" s="172">
        <v>0</v>
      </c>
    </row>
    <row r="13" ht="6" customHeight="1" thickBot="1">
      <c r="D13" s="52"/>
    </row>
    <row r="14" spans="1:10" ht="39.75" customHeight="1">
      <c r="A14" s="211" t="s">
        <v>108</v>
      </c>
      <c r="B14" s="211"/>
      <c r="C14" s="211"/>
      <c r="D14" s="125">
        <f>MAX((Instrucciones!D29+Instrucciones!D30),(Jarraibideak!D29+Jarraibideak!D30))</f>
        <v>0</v>
      </c>
      <c r="E14" s="187" t="s">
        <v>47</v>
      </c>
      <c r="F14" s="188"/>
      <c r="G14" s="188"/>
      <c r="H14" s="188"/>
      <c r="I14" s="188"/>
      <c r="J14" s="130"/>
    </row>
    <row r="15" spans="1:10" ht="13.5" thickBot="1">
      <c r="A15" s="10"/>
      <c r="B15" s="10"/>
      <c r="C15" s="10"/>
      <c r="D15" s="9"/>
      <c r="E15" s="189"/>
      <c r="F15" s="190"/>
      <c r="G15" s="190"/>
      <c r="H15" s="190"/>
      <c r="I15" s="190"/>
      <c r="J15" s="11"/>
    </row>
    <row r="16" spans="1:10" ht="12.75">
      <c r="A16" s="16"/>
      <c r="B16" s="14"/>
      <c r="C16" s="14"/>
      <c r="D16" s="14"/>
      <c r="E16" s="14"/>
      <c r="F16" s="14"/>
      <c r="I16" s="14"/>
      <c r="J16" s="11"/>
    </row>
    <row r="17" spans="1:10" ht="12.75">
      <c r="A17" s="16"/>
      <c r="B17" s="14"/>
      <c r="C17" s="14"/>
      <c r="D17" s="14"/>
      <c r="E17" s="14"/>
      <c r="F17" s="14"/>
      <c r="I17" s="14"/>
      <c r="J17" s="11"/>
    </row>
    <row r="18" spans="1:10" ht="26.25">
      <c r="A18" s="199"/>
      <c r="B18" s="200"/>
      <c r="C18" s="200"/>
      <c r="D18" s="200"/>
      <c r="E18" s="200"/>
      <c r="F18" s="14"/>
      <c r="G18" s="14"/>
      <c r="H18" s="14"/>
      <c r="I18" s="14"/>
      <c r="J18" s="11"/>
    </row>
    <row r="19" spans="1:10" ht="12.75">
      <c r="A19" s="16"/>
      <c r="B19" s="14"/>
      <c r="C19" s="14"/>
      <c r="D19" s="14"/>
      <c r="E19" s="14"/>
      <c r="F19" s="14"/>
      <c r="I19" s="14"/>
      <c r="J19" s="11"/>
    </row>
    <row r="20" spans="1:11" ht="51">
      <c r="A20" s="66" t="s">
        <v>6</v>
      </c>
      <c r="B20" s="29" t="s">
        <v>95</v>
      </c>
      <c r="C20" s="163" t="s">
        <v>7</v>
      </c>
      <c r="D20" s="29" t="s">
        <v>96</v>
      </c>
      <c r="E20" s="29" t="s">
        <v>8</v>
      </c>
      <c r="F20" s="15" t="s">
        <v>9</v>
      </c>
      <c r="G20" s="2"/>
      <c r="H20" s="2" t="s">
        <v>10</v>
      </c>
      <c r="I20" s="127" t="s">
        <v>11</v>
      </c>
      <c r="J20" s="12"/>
      <c r="K20" s="58" t="s">
        <v>37</v>
      </c>
    </row>
    <row r="21" spans="1:11" ht="12.75">
      <c r="A21" s="143"/>
      <c r="B21" s="144"/>
      <c r="C21" s="144"/>
      <c r="D21" s="145"/>
      <c r="E21" s="146"/>
      <c r="F21" s="146"/>
      <c r="G21" s="36"/>
      <c r="H21" s="150">
        <f aca="true" t="shared" si="0" ref="H21:H32">F21</f>
        <v>0</v>
      </c>
      <c r="I21" s="37">
        <f aca="true" t="shared" si="1" ref="I21:I32">E21-H21</f>
        <v>0</v>
      </c>
      <c r="J21" s="13"/>
      <c r="K21" s="152"/>
    </row>
    <row r="22" spans="1:11" ht="12.75">
      <c r="A22" s="147"/>
      <c r="B22" s="144"/>
      <c r="C22" s="144"/>
      <c r="D22" s="145"/>
      <c r="E22" s="148"/>
      <c r="F22" s="148"/>
      <c r="G22" s="36"/>
      <c r="H22" s="150">
        <f>F22</f>
        <v>0</v>
      </c>
      <c r="I22" s="37">
        <f>E22-H22</f>
        <v>0</v>
      </c>
      <c r="J22" s="13"/>
      <c r="K22" s="152"/>
    </row>
    <row r="23" spans="1:11" ht="12.75">
      <c r="A23" s="147"/>
      <c r="B23" s="144"/>
      <c r="C23" s="144"/>
      <c r="D23" s="145"/>
      <c r="E23" s="148"/>
      <c r="F23" s="148"/>
      <c r="G23" s="36"/>
      <c r="H23" s="150">
        <f>F23</f>
        <v>0</v>
      </c>
      <c r="I23" s="37">
        <f>E23-H23</f>
        <v>0</v>
      </c>
      <c r="J23" s="13"/>
      <c r="K23" s="152"/>
    </row>
    <row r="24" spans="1:11" ht="12.75">
      <c r="A24" s="147"/>
      <c r="B24" s="144"/>
      <c r="C24" s="144"/>
      <c r="D24" s="145"/>
      <c r="E24" s="149"/>
      <c r="F24" s="149"/>
      <c r="G24" s="44"/>
      <c r="H24" s="151">
        <f t="shared" si="0"/>
        <v>0</v>
      </c>
      <c r="I24" s="45">
        <f t="shared" si="1"/>
        <v>0</v>
      </c>
      <c r="J24" s="13"/>
      <c r="K24" s="152"/>
    </row>
    <row r="25" spans="1:11" ht="12.75">
      <c r="A25" s="147"/>
      <c r="B25" s="144"/>
      <c r="C25" s="144"/>
      <c r="D25" s="145"/>
      <c r="E25" s="149"/>
      <c r="F25" s="149"/>
      <c r="G25" s="44"/>
      <c r="H25" s="151">
        <f t="shared" si="0"/>
        <v>0</v>
      </c>
      <c r="I25" s="45">
        <f t="shared" si="1"/>
        <v>0</v>
      </c>
      <c r="J25" s="13"/>
      <c r="K25" s="152"/>
    </row>
    <row r="26" spans="1:11" ht="12.75">
      <c r="A26" s="147"/>
      <c r="B26" s="144"/>
      <c r="C26" s="144"/>
      <c r="D26" s="145"/>
      <c r="E26" s="149"/>
      <c r="F26" s="149"/>
      <c r="G26" s="44"/>
      <c r="H26" s="151">
        <f t="shared" si="0"/>
        <v>0</v>
      </c>
      <c r="I26" s="45">
        <f t="shared" si="1"/>
        <v>0</v>
      </c>
      <c r="J26" s="13"/>
      <c r="K26" s="152"/>
    </row>
    <row r="27" spans="1:11" ht="12.75">
      <c r="A27" s="147"/>
      <c r="B27" s="144"/>
      <c r="C27" s="144"/>
      <c r="D27" s="145"/>
      <c r="E27" s="149"/>
      <c r="F27" s="149"/>
      <c r="G27" s="44"/>
      <c r="H27" s="151">
        <f t="shared" si="0"/>
        <v>0</v>
      </c>
      <c r="I27" s="45">
        <f t="shared" si="1"/>
        <v>0</v>
      </c>
      <c r="J27" s="13"/>
      <c r="K27" s="152"/>
    </row>
    <row r="28" spans="1:11" ht="12.75">
      <c r="A28" s="147"/>
      <c r="B28" s="144"/>
      <c r="C28" s="144"/>
      <c r="D28" s="145"/>
      <c r="E28" s="149"/>
      <c r="F28" s="149"/>
      <c r="G28" s="44"/>
      <c r="H28" s="151">
        <f t="shared" si="0"/>
        <v>0</v>
      </c>
      <c r="I28" s="45">
        <f t="shared" si="1"/>
        <v>0</v>
      </c>
      <c r="J28" s="13"/>
      <c r="K28" s="152"/>
    </row>
    <row r="29" spans="1:11" ht="12.75">
      <c r="A29" s="147"/>
      <c r="B29" s="144"/>
      <c r="C29" s="144"/>
      <c r="D29" s="145"/>
      <c r="E29" s="149"/>
      <c r="F29" s="149"/>
      <c r="G29" s="44"/>
      <c r="H29" s="151">
        <f t="shared" si="0"/>
        <v>0</v>
      </c>
      <c r="I29" s="45">
        <f t="shared" si="1"/>
        <v>0</v>
      </c>
      <c r="J29" s="13"/>
      <c r="K29" s="152"/>
    </row>
    <row r="30" spans="1:11" ht="12.75">
      <c r="A30" s="147"/>
      <c r="B30" s="144"/>
      <c r="C30" s="144"/>
      <c r="D30" s="145"/>
      <c r="E30" s="149"/>
      <c r="F30" s="149"/>
      <c r="G30" s="44"/>
      <c r="H30" s="151">
        <f t="shared" si="0"/>
        <v>0</v>
      </c>
      <c r="I30" s="45">
        <f t="shared" si="1"/>
        <v>0</v>
      </c>
      <c r="J30" s="13"/>
      <c r="K30" s="152"/>
    </row>
    <row r="31" spans="1:11" ht="12.75">
      <c r="A31" s="147"/>
      <c r="B31" s="144"/>
      <c r="C31" s="144"/>
      <c r="D31" s="145"/>
      <c r="E31" s="149"/>
      <c r="F31" s="149"/>
      <c r="G31" s="44"/>
      <c r="H31" s="151">
        <f t="shared" si="0"/>
        <v>0</v>
      </c>
      <c r="I31" s="45">
        <f t="shared" si="1"/>
        <v>0</v>
      </c>
      <c r="J31" s="13"/>
      <c r="K31" s="152"/>
    </row>
    <row r="32" spans="1:11" ht="12.75">
      <c r="A32" s="147"/>
      <c r="B32" s="144"/>
      <c r="C32" s="144"/>
      <c r="D32" s="145"/>
      <c r="E32" s="149"/>
      <c r="F32" s="149"/>
      <c r="G32" s="44"/>
      <c r="H32" s="151">
        <f t="shared" si="0"/>
        <v>0</v>
      </c>
      <c r="I32" s="45">
        <f t="shared" si="1"/>
        <v>0</v>
      </c>
      <c r="J32" s="13"/>
      <c r="K32" s="152"/>
    </row>
    <row r="33" spans="1:11" ht="15.75">
      <c r="A33" s="38"/>
      <c r="B33" s="126"/>
      <c r="C33" s="50"/>
      <c r="D33" s="39" t="s">
        <v>38</v>
      </c>
      <c r="E33" s="40">
        <f>SUM(E21:E32)</f>
        <v>0</v>
      </c>
      <c r="F33" s="40">
        <f>SUM(F21:F32)</f>
        <v>0</v>
      </c>
      <c r="G33" s="41"/>
      <c r="H33" s="42">
        <f>SUM(H21:H32)</f>
        <v>0</v>
      </c>
      <c r="I33" s="40">
        <f>SUM(I21:I32)</f>
        <v>0</v>
      </c>
      <c r="J33" s="13"/>
      <c r="K33" s="4"/>
    </row>
    <row r="34" spans="1:11" ht="12.75">
      <c r="A34" s="17"/>
      <c r="B34" s="21"/>
      <c r="C34" s="18"/>
      <c r="D34" s="19"/>
      <c r="E34" s="19"/>
      <c r="F34" s="19"/>
      <c r="G34" s="3"/>
      <c r="H34" s="3"/>
      <c r="I34" s="19"/>
      <c r="J34" s="13"/>
      <c r="K34" s="4"/>
    </row>
    <row r="35" spans="1:11" ht="12.75">
      <c r="A35" s="17"/>
      <c r="B35" s="21"/>
      <c r="C35" s="18"/>
      <c r="D35" s="19"/>
      <c r="E35" s="19"/>
      <c r="F35" s="19"/>
      <c r="G35" s="3"/>
      <c r="H35" s="3"/>
      <c r="I35" s="19"/>
      <c r="J35" s="13"/>
      <c r="K35" s="4"/>
    </row>
    <row r="36" spans="1:10" ht="26.25">
      <c r="A36" s="199"/>
      <c r="B36" s="200"/>
      <c r="C36" s="200"/>
      <c r="D36" s="200"/>
      <c r="E36" s="200"/>
      <c r="F36" s="14"/>
      <c r="I36" s="14"/>
      <c r="J36" s="11"/>
    </row>
    <row r="37" spans="1:10" ht="12.75">
      <c r="A37" s="16"/>
      <c r="B37" s="14"/>
      <c r="C37" s="14"/>
      <c r="D37" s="14"/>
      <c r="E37" s="14"/>
      <c r="F37" s="14"/>
      <c r="I37" s="14"/>
      <c r="J37" s="11"/>
    </row>
    <row r="38" spans="1:11" ht="51">
      <c r="A38" s="66" t="s">
        <v>6</v>
      </c>
      <c r="B38" s="29" t="s">
        <v>95</v>
      </c>
      <c r="C38" s="29" t="s">
        <v>7</v>
      </c>
      <c r="D38" s="29" t="s">
        <v>96</v>
      </c>
      <c r="E38" s="29" t="s">
        <v>8</v>
      </c>
      <c r="F38" s="15" t="s">
        <v>9</v>
      </c>
      <c r="G38" s="2"/>
      <c r="H38" s="2" t="s">
        <v>10</v>
      </c>
      <c r="I38" s="127" t="s">
        <v>11</v>
      </c>
      <c r="J38" s="12"/>
      <c r="K38" s="58" t="s">
        <v>37</v>
      </c>
    </row>
    <row r="39" spans="1:11" ht="12.75">
      <c r="A39" s="153"/>
      <c r="B39" s="154"/>
      <c r="C39" s="154"/>
      <c r="D39" s="145"/>
      <c r="E39" s="149"/>
      <c r="F39" s="149"/>
      <c r="G39" s="44"/>
      <c r="H39" s="151">
        <f aca="true" t="shared" si="2" ref="H39:H47">F39</f>
        <v>0</v>
      </c>
      <c r="I39" s="45">
        <f aca="true" t="shared" si="3" ref="I39:I47">E39-H39</f>
        <v>0</v>
      </c>
      <c r="J39" s="13"/>
      <c r="K39" s="152"/>
    </row>
    <row r="40" spans="1:11" ht="12.75">
      <c r="A40" s="147"/>
      <c r="B40" s="144"/>
      <c r="C40" s="144"/>
      <c r="D40" s="145"/>
      <c r="E40" s="149"/>
      <c r="F40" s="149"/>
      <c r="G40" s="44"/>
      <c r="H40" s="151">
        <f t="shared" si="2"/>
        <v>0</v>
      </c>
      <c r="I40" s="45">
        <f t="shared" si="3"/>
        <v>0</v>
      </c>
      <c r="J40" s="13"/>
      <c r="K40" s="152"/>
    </row>
    <row r="41" spans="1:11" ht="12.75">
      <c r="A41" s="147"/>
      <c r="B41" s="144"/>
      <c r="C41" s="144"/>
      <c r="D41" s="145"/>
      <c r="E41" s="149"/>
      <c r="F41" s="149"/>
      <c r="G41" s="44"/>
      <c r="H41" s="151">
        <f t="shared" si="2"/>
        <v>0</v>
      </c>
      <c r="I41" s="45">
        <f t="shared" si="3"/>
        <v>0</v>
      </c>
      <c r="J41" s="13"/>
      <c r="K41" s="152"/>
    </row>
    <row r="42" spans="1:11" ht="12.75">
      <c r="A42" s="147"/>
      <c r="B42" s="144"/>
      <c r="C42" s="144"/>
      <c r="D42" s="145"/>
      <c r="E42" s="149"/>
      <c r="F42" s="149"/>
      <c r="G42" s="44"/>
      <c r="H42" s="151">
        <f t="shared" si="2"/>
        <v>0</v>
      </c>
      <c r="I42" s="45">
        <f t="shared" si="3"/>
        <v>0</v>
      </c>
      <c r="J42" s="13"/>
      <c r="K42" s="152"/>
    </row>
    <row r="43" spans="1:11" ht="12.75">
      <c r="A43" s="147"/>
      <c r="B43" s="144"/>
      <c r="C43" s="144"/>
      <c r="D43" s="145"/>
      <c r="E43" s="149"/>
      <c r="F43" s="149"/>
      <c r="G43" s="44"/>
      <c r="H43" s="151">
        <f t="shared" si="2"/>
        <v>0</v>
      </c>
      <c r="I43" s="45">
        <f t="shared" si="3"/>
        <v>0</v>
      </c>
      <c r="J43" s="13"/>
      <c r="K43" s="152"/>
    </row>
    <row r="44" spans="1:11" ht="12.75">
      <c r="A44" s="147"/>
      <c r="B44" s="144"/>
      <c r="C44" s="144"/>
      <c r="D44" s="145"/>
      <c r="E44" s="149"/>
      <c r="F44" s="149"/>
      <c r="G44" s="44"/>
      <c r="H44" s="151">
        <f t="shared" si="2"/>
        <v>0</v>
      </c>
      <c r="I44" s="45">
        <f t="shared" si="3"/>
        <v>0</v>
      </c>
      <c r="J44" s="13"/>
      <c r="K44" s="152"/>
    </row>
    <row r="45" spans="1:11" ht="12.75">
      <c r="A45" s="147"/>
      <c r="B45" s="144"/>
      <c r="C45" s="144"/>
      <c r="D45" s="145"/>
      <c r="E45" s="149"/>
      <c r="F45" s="149"/>
      <c r="G45" s="44"/>
      <c r="H45" s="151">
        <f t="shared" si="2"/>
        <v>0</v>
      </c>
      <c r="I45" s="45">
        <f t="shared" si="3"/>
        <v>0</v>
      </c>
      <c r="J45" s="13"/>
      <c r="K45" s="152"/>
    </row>
    <row r="46" spans="1:11" ht="12.75">
      <c r="A46" s="147"/>
      <c r="B46" s="144"/>
      <c r="C46" s="144"/>
      <c r="D46" s="145"/>
      <c r="E46" s="149"/>
      <c r="F46" s="149"/>
      <c r="G46" s="44"/>
      <c r="H46" s="151">
        <f t="shared" si="2"/>
        <v>0</v>
      </c>
      <c r="I46" s="45">
        <f t="shared" si="3"/>
        <v>0</v>
      </c>
      <c r="J46" s="13"/>
      <c r="K46" s="152"/>
    </row>
    <row r="47" spans="1:11" ht="12.75">
      <c r="A47" s="147"/>
      <c r="B47" s="144"/>
      <c r="C47" s="144"/>
      <c r="D47" s="145"/>
      <c r="E47" s="149"/>
      <c r="F47" s="149"/>
      <c r="G47" s="44"/>
      <c r="H47" s="151">
        <f t="shared" si="2"/>
        <v>0</v>
      </c>
      <c r="I47" s="45">
        <f t="shared" si="3"/>
        <v>0</v>
      </c>
      <c r="J47" s="13"/>
      <c r="K47" s="152"/>
    </row>
    <row r="48" spans="1:11" ht="15.75">
      <c r="A48" s="38"/>
      <c r="B48" s="126"/>
      <c r="C48" s="50"/>
      <c r="D48" s="39" t="s">
        <v>38</v>
      </c>
      <c r="E48" s="40">
        <f>SUM(E39:E47)</f>
        <v>0</v>
      </c>
      <c r="F48" s="40">
        <f>SUM(F39:F47)</f>
        <v>0</v>
      </c>
      <c r="G48" s="41"/>
      <c r="H48" s="42">
        <f>SUM(H39:H47)</f>
        <v>0</v>
      </c>
      <c r="I48" s="40">
        <f>SUM(I39:I47)</f>
        <v>0</v>
      </c>
      <c r="J48" s="13"/>
      <c r="K48" s="4"/>
    </row>
    <row r="49" spans="1:11" ht="12.75">
      <c r="A49" s="17"/>
      <c r="B49" s="21"/>
      <c r="C49" s="18"/>
      <c r="D49" s="19"/>
      <c r="E49" s="19"/>
      <c r="F49" s="19"/>
      <c r="G49" s="3"/>
      <c r="H49" s="3"/>
      <c r="I49" s="19"/>
      <c r="J49" s="13"/>
      <c r="K49" s="4"/>
    </row>
    <row r="50" spans="1:11" ht="15.75">
      <c r="A50" s="17"/>
      <c r="B50" s="162"/>
      <c r="C50" s="132"/>
      <c r="D50" s="39" t="s">
        <v>106</v>
      </c>
      <c r="E50" s="40">
        <f>SUM(E42:E49)</f>
        <v>0</v>
      </c>
      <c r="F50" s="40">
        <f>SUM(F42:F49)</f>
        <v>0</v>
      </c>
      <c r="G50" s="41"/>
      <c r="H50" s="42">
        <f>SUM(H42:H49)</f>
        <v>0</v>
      </c>
      <c r="I50" s="40">
        <f>SUM(I42:I49)</f>
        <v>0</v>
      </c>
      <c r="J50" s="13"/>
      <c r="K50" s="4"/>
    </row>
    <row r="51" spans="1:11" ht="12.75">
      <c r="A51" s="17"/>
      <c r="B51" s="21"/>
      <c r="C51" s="18"/>
      <c r="D51" s="19"/>
      <c r="E51" s="19"/>
      <c r="F51" s="19"/>
      <c r="G51" s="3"/>
      <c r="H51" s="3"/>
      <c r="I51" s="19"/>
      <c r="J51" s="13"/>
      <c r="K51" s="4"/>
    </row>
    <row r="52" spans="1:11" ht="32.25" customHeight="1">
      <c r="A52" s="17"/>
      <c r="B52" s="21"/>
      <c r="C52" s="18"/>
      <c r="D52" s="195" t="s">
        <v>109</v>
      </c>
      <c r="E52" s="196"/>
      <c r="F52" s="196"/>
      <c r="G52" s="134"/>
      <c r="H52" s="135">
        <f>Instrucciones!D28</f>
        <v>0</v>
      </c>
      <c r="I52" s="19"/>
      <c r="J52" s="13"/>
      <c r="K52" s="4"/>
    </row>
    <row r="53" spans="1:10" ht="12.75">
      <c r="A53" s="16"/>
      <c r="B53" s="14"/>
      <c r="C53" s="20"/>
      <c r="D53" s="14"/>
      <c r="E53" s="14"/>
      <c r="F53" s="14"/>
      <c r="I53" s="14"/>
      <c r="J53" s="11"/>
    </row>
    <row r="54" spans="1:10" ht="12.75">
      <c r="A54" s="16"/>
      <c r="B54" s="14"/>
      <c r="C54" s="20"/>
      <c r="D54" s="14"/>
      <c r="E54" s="14"/>
      <c r="F54" s="14"/>
      <c r="I54" s="14"/>
      <c r="J54" s="11"/>
    </row>
    <row r="55" spans="1:10" ht="12.75">
      <c r="A55" s="16"/>
      <c r="B55" s="14"/>
      <c r="C55" s="20"/>
      <c r="D55" s="14"/>
      <c r="E55" s="14"/>
      <c r="F55" s="14"/>
      <c r="I55" s="14"/>
      <c r="J55" s="11"/>
    </row>
    <row r="56" spans="1:10" ht="26.25">
      <c r="A56" s="199"/>
      <c r="B56" s="200"/>
      <c r="C56" s="200"/>
      <c r="D56" s="200"/>
      <c r="E56" s="200"/>
      <c r="F56" s="14"/>
      <c r="I56" s="14"/>
      <c r="J56" s="11"/>
    </row>
    <row r="57" spans="1:10" ht="12.75" customHeight="1">
      <c r="A57" s="109"/>
      <c r="B57" s="110"/>
      <c r="C57" s="110"/>
      <c r="D57" s="110"/>
      <c r="E57" s="110"/>
      <c r="F57" s="14"/>
      <c r="I57" s="14"/>
      <c r="J57" s="11"/>
    </row>
    <row r="58" spans="1:10" ht="36.75" customHeight="1">
      <c r="A58" s="192" t="s">
        <v>110</v>
      </c>
      <c r="B58" s="193"/>
      <c r="C58" s="193"/>
      <c r="D58" s="193"/>
      <c r="E58" s="193"/>
      <c r="F58" s="194"/>
      <c r="I58" s="14"/>
      <c r="J58" s="11"/>
    </row>
    <row r="59" spans="1:10" ht="12.75">
      <c r="A59" s="16"/>
      <c r="B59" s="14"/>
      <c r="C59" s="14"/>
      <c r="D59" s="14"/>
      <c r="E59" s="14"/>
      <c r="F59" s="14"/>
      <c r="I59" s="14"/>
      <c r="J59" s="11"/>
    </row>
    <row r="60" spans="1:10" ht="51">
      <c r="A60" s="66" t="s">
        <v>101</v>
      </c>
      <c r="B60" s="191" t="s">
        <v>102</v>
      </c>
      <c r="C60" s="191"/>
      <c r="D60" s="202" t="s">
        <v>105</v>
      </c>
      <c r="E60" s="202"/>
      <c r="F60" s="15" t="s">
        <v>9</v>
      </c>
      <c r="H60" s="62" t="s">
        <v>36</v>
      </c>
      <c r="I60" s="14"/>
      <c r="J60" s="11"/>
    </row>
    <row r="61" spans="1:11" ht="12.75">
      <c r="A61" s="153"/>
      <c r="B61" s="181"/>
      <c r="C61" s="181"/>
      <c r="D61" s="183"/>
      <c r="E61" s="183"/>
      <c r="F61" s="43">
        <f>MAX(Instrucciones!D20,Jarraibideak!D20)</f>
        <v>0</v>
      </c>
      <c r="G61" s="44"/>
      <c r="H61" s="45" t="s">
        <v>52</v>
      </c>
      <c r="I61" s="128"/>
      <c r="J61" s="11"/>
      <c r="K61" s="59"/>
    </row>
    <row r="62" spans="1:11" ht="12.75">
      <c r="A62" s="147"/>
      <c r="B62" s="182"/>
      <c r="C62" s="182"/>
      <c r="D62" s="180"/>
      <c r="E62" s="180"/>
      <c r="F62" s="149"/>
      <c r="G62" s="44"/>
      <c r="H62" s="45" t="s">
        <v>52</v>
      </c>
      <c r="I62" s="128"/>
      <c r="J62" s="11"/>
      <c r="K62" s="59"/>
    </row>
    <row r="63" spans="1:11" ht="12.75">
      <c r="A63" s="147"/>
      <c r="B63" s="182"/>
      <c r="C63" s="182"/>
      <c r="D63" s="180"/>
      <c r="E63" s="180"/>
      <c r="F63" s="149"/>
      <c r="G63" s="44"/>
      <c r="H63" s="45" t="s">
        <v>52</v>
      </c>
      <c r="I63" s="128"/>
      <c r="J63" s="11"/>
      <c r="K63" s="59"/>
    </row>
    <row r="64" spans="1:11" ht="12.75">
      <c r="A64" s="147"/>
      <c r="B64" s="182"/>
      <c r="C64" s="182"/>
      <c r="D64" s="180"/>
      <c r="E64" s="180"/>
      <c r="F64" s="149"/>
      <c r="G64" s="44"/>
      <c r="H64" s="45" t="s">
        <v>52</v>
      </c>
      <c r="I64" s="128"/>
      <c r="J64" s="11"/>
      <c r="K64" s="59"/>
    </row>
    <row r="65" spans="1:11" ht="12.75">
      <c r="A65" s="147"/>
      <c r="B65" s="182"/>
      <c r="C65" s="182"/>
      <c r="D65" s="180"/>
      <c r="E65" s="180"/>
      <c r="F65" s="149"/>
      <c r="G65" s="44"/>
      <c r="H65" s="45" t="s">
        <v>52</v>
      </c>
      <c r="I65" s="128"/>
      <c r="J65" s="11"/>
      <c r="K65" s="59"/>
    </row>
    <row r="66" spans="1:10" ht="15.75">
      <c r="A66" s="38"/>
      <c r="B66" s="126"/>
      <c r="C66" s="47"/>
      <c r="D66" s="39" t="s">
        <v>40</v>
      </c>
      <c r="E66" s="40"/>
      <c r="F66" s="40">
        <f>SUM(F61:F65)</f>
        <v>0</v>
      </c>
      <c r="H66" s="65" t="str">
        <f>IF(OR(H61='H2'!A54,H62='H2'!A54,H63='H2'!A54,H64='H2'!A54,H65='H2'!A54)=TRUE,"Si/Bai","No/Ez")</f>
        <v>No/Ez</v>
      </c>
      <c r="I66" s="14"/>
      <c r="J66" s="11"/>
    </row>
    <row r="67" spans="1:10" ht="12.75">
      <c r="A67" s="17"/>
      <c r="B67" s="21"/>
      <c r="C67" s="21"/>
      <c r="D67" s="22"/>
      <c r="E67" s="23"/>
      <c r="F67" s="23"/>
      <c r="I67" s="14"/>
      <c r="J67" s="11"/>
    </row>
    <row r="68" spans="1:10" ht="12.75">
      <c r="A68" s="17"/>
      <c r="B68" s="21"/>
      <c r="C68" s="21"/>
      <c r="D68" s="22"/>
      <c r="E68" s="23"/>
      <c r="F68" s="23"/>
      <c r="I68" s="14"/>
      <c r="J68" s="11"/>
    </row>
    <row r="69" spans="1:10" ht="18">
      <c r="A69" s="17"/>
      <c r="B69" s="21"/>
      <c r="C69" s="21"/>
      <c r="D69" s="48"/>
      <c r="E69" s="49" t="s">
        <v>39</v>
      </c>
      <c r="F69" s="49"/>
      <c r="G69" s="8"/>
      <c r="H69" s="7">
        <f>IF(H66="Si/Bai",E33+E48-E66,F33+F48-F66)</f>
        <v>0</v>
      </c>
      <c r="I69" s="14"/>
      <c r="J69" s="11"/>
    </row>
    <row r="70" spans="1:10" ht="12.75">
      <c r="A70" s="17"/>
      <c r="B70" s="21"/>
      <c r="C70" s="21"/>
      <c r="D70" s="22"/>
      <c r="E70" s="23"/>
      <c r="F70" s="23"/>
      <c r="I70" s="14"/>
      <c r="J70" s="11"/>
    </row>
    <row r="71" spans="1:10" ht="12.75">
      <c r="A71" s="17"/>
      <c r="B71" s="21"/>
      <c r="C71" s="21"/>
      <c r="D71" s="22"/>
      <c r="E71" s="23"/>
      <c r="F71" s="23"/>
      <c r="I71" s="14"/>
      <c r="J71" s="11"/>
    </row>
    <row r="72" spans="1:10" ht="20.25">
      <c r="A72" s="17"/>
      <c r="B72" s="21"/>
      <c r="C72" s="56"/>
      <c r="D72" s="210" t="s">
        <v>12</v>
      </c>
      <c r="E72" s="210"/>
      <c r="F72" s="210"/>
      <c r="G72" s="8"/>
      <c r="H72" s="30">
        <f>H3</f>
        <v>0</v>
      </c>
      <c r="I72" s="14"/>
      <c r="J72" s="11"/>
    </row>
    <row r="73" spans="1:10" ht="12.75">
      <c r="A73" s="17"/>
      <c r="B73" s="21"/>
      <c r="C73" s="21"/>
      <c r="D73" s="22"/>
      <c r="E73" s="24"/>
      <c r="F73" s="24"/>
      <c r="I73" s="14"/>
      <c r="J73" s="11"/>
    </row>
    <row r="74" spans="1:10" ht="24.75" customHeight="1">
      <c r="A74" s="17"/>
      <c r="B74" s="21"/>
      <c r="C74" s="21"/>
      <c r="D74" s="197" t="s">
        <v>13</v>
      </c>
      <c r="E74" s="197"/>
      <c r="F74" s="197"/>
      <c r="G74" s="8"/>
      <c r="H74" s="51">
        <f>D11</f>
        <v>0</v>
      </c>
      <c r="I74" s="14"/>
      <c r="J74" s="63"/>
    </row>
    <row r="75" spans="1:10" ht="12.75">
      <c r="A75" s="17"/>
      <c r="B75" s="21"/>
      <c r="C75" s="21"/>
      <c r="D75" s="22"/>
      <c r="E75" s="24"/>
      <c r="F75" s="24"/>
      <c r="H75" s="52"/>
      <c r="I75" s="14"/>
      <c r="J75" s="11"/>
    </row>
    <row r="76" spans="1:10" ht="24.75" customHeight="1">
      <c r="A76" s="17"/>
      <c r="B76" s="21"/>
      <c r="C76" s="21"/>
      <c r="D76" s="197" t="s">
        <v>14</v>
      </c>
      <c r="E76" s="197"/>
      <c r="F76" s="197"/>
      <c r="G76" s="8"/>
      <c r="H76" s="51">
        <f>D12</f>
        <v>0</v>
      </c>
      <c r="I76" s="14"/>
      <c r="J76" s="63"/>
    </row>
    <row r="77" spans="1:10" ht="12.75">
      <c r="A77" s="17"/>
      <c r="B77" s="21"/>
      <c r="C77" s="21"/>
      <c r="D77" s="22"/>
      <c r="E77" s="24"/>
      <c r="F77" s="24"/>
      <c r="H77" s="52"/>
      <c r="I77" s="14"/>
      <c r="J77" s="11"/>
    </row>
    <row r="78" spans="1:10" ht="24.75" customHeight="1">
      <c r="A78" s="17"/>
      <c r="B78" s="21"/>
      <c r="C78" s="55"/>
      <c r="D78" s="197" t="s">
        <v>15</v>
      </c>
      <c r="E78" s="198"/>
      <c r="F78" s="198"/>
      <c r="G78" s="8"/>
      <c r="H78" s="53">
        <f>H74*H33</f>
        <v>0</v>
      </c>
      <c r="I78" s="14"/>
      <c r="J78" s="11"/>
    </row>
    <row r="79" spans="1:10" ht="24.75" customHeight="1">
      <c r="A79" s="17"/>
      <c r="B79" s="21"/>
      <c r="C79" s="55"/>
      <c r="D79" s="197" t="s">
        <v>16</v>
      </c>
      <c r="E79" s="198"/>
      <c r="F79" s="198"/>
      <c r="G79" s="8"/>
      <c r="H79" s="53">
        <f>H76*H48</f>
        <v>0</v>
      </c>
      <c r="I79" s="14"/>
      <c r="J79" s="11"/>
    </row>
    <row r="80" spans="1:10" ht="24.75" customHeight="1">
      <c r="A80" s="17"/>
      <c r="B80" s="21"/>
      <c r="C80" s="55"/>
      <c r="D80" s="197" t="s">
        <v>48</v>
      </c>
      <c r="E80" s="198"/>
      <c r="F80" s="198"/>
      <c r="G80" s="8"/>
      <c r="H80" s="53">
        <f>H79+H78</f>
        <v>0</v>
      </c>
      <c r="I80" s="14"/>
      <c r="J80" s="11"/>
    </row>
    <row r="81" spans="1:10" ht="12.75">
      <c r="A81" s="17"/>
      <c r="B81" s="21"/>
      <c r="C81" s="21"/>
      <c r="D81" s="22"/>
      <c r="E81" s="24"/>
      <c r="F81" s="24"/>
      <c r="I81" s="14"/>
      <c r="J81" s="11"/>
    </row>
    <row r="82" spans="1:10" ht="12.75">
      <c r="A82" s="17"/>
      <c r="B82" s="21"/>
      <c r="C82" s="21"/>
      <c r="D82" s="22"/>
      <c r="E82" s="24"/>
      <c r="F82" s="24"/>
      <c r="I82" s="14"/>
      <c r="J82" s="11"/>
    </row>
    <row r="83" spans="1:10" ht="26.25">
      <c r="A83" s="17"/>
      <c r="B83" s="21"/>
      <c r="C83" s="21"/>
      <c r="D83" s="206" t="s">
        <v>17</v>
      </c>
      <c r="E83" s="206"/>
      <c r="F83" s="206"/>
      <c r="G83" s="8"/>
      <c r="H83" s="54">
        <f>MIN(H69,H72,H80)</f>
        <v>0</v>
      </c>
      <c r="I83" s="133" t="e">
        <f>H83/H72</f>
        <v>#DIV/0!</v>
      </c>
      <c r="J83" s="129" t="s">
        <v>0</v>
      </c>
    </row>
    <row r="84" spans="1:10" ht="13.5" customHeight="1">
      <c r="A84" s="17"/>
      <c r="B84" s="21"/>
      <c r="C84" s="21"/>
      <c r="D84" s="22"/>
      <c r="E84" s="23"/>
      <c r="F84" s="23"/>
      <c r="H84" s="52"/>
      <c r="I84" s="14"/>
      <c r="J84" s="212" t="s">
        <v>18</v>
      </c>
    </row>
    <row r="85" spans="1:10" ht="12.75" hidden="1">
      <c r="A85" s="17"/>
      <c r="B85" s="21"/>
      <c r="C85" s="21"/>
      <c r="D85" s="22"/>
      <c r="E85" s="23"/>
      <c r="F85" s="23"/>
      <c r="H85" s="52"/>
      <c r="I85" s="14"/>
      <c r="J85" s="212"/>
    </row>
    <row r="86" spans="1:10" ht="36" customHeight="1" hidden="1">
      <c r="A86" s="17"/>
      <c r="B86" s="21"/>
      <c r="C86" s="21"/>
      <c r="D86" s="22"/>
      <c r="E86" s="205" t="s">
        <v>49</v>
      </c>
      <c r="F86" s="205"/>
      <c r="G86" s="8"/>
      <c r="H86" s="51">
        <f>D14</f>
        <v>0</v>
      </c>
      <c r="I86" s="14"/>
      <c r="J86" s="11"/>
    </row>
    <row r="87" spans="1:10" ht="12.75" hidden="1">
      <c r="A87" s="17"/>
      <c r="B87" s="21"/>
      <c r="C87" s="21"/>
      <c r="D87" s="22"/>
      <c r="E87" s="23"/>
      <c r="F87" s="23"/>
      <c r="H87" s="52"/>
      <c r="I87" s="14"/>
      <c r="J87" s="11"/>
    </row>
    <row r="88" spans="1:10" ht="36.75" customHeight="1" hidden="1">
      <c r="A88" s="25"/>
      <c r="B88" s="26"/>
      <c r="C88" s="26"/>
      <c r="D88" s="27"/>
      <c r="E88" s="205" t="s">
        <v>50</v>
      </c>
      <c r="F88" s="205"/>
      <c r="G88" s="8"/>
      <c r="H88" s="53">
        <f>ROUND(((H72*H86)/2),2)*2</f>
        <v>0</v>
      </c>
      <c r="I88" s="14"/>
      <c r="J88" s="11"/>
    </row>
    <row r="89" spans="1:10" ht="12.75" hidden="1">
      <c r="A89" s="25"/>
      <c r="B89" s="26"/>
      <c r="C89" s="26"/>
      <c r="D89" s="27"/>
      <c r="E89" s="28"/>
      <c r="F89" s="28"/>
      <c r="H89" s="52"/>
      <c r="I89" s="14"/>
      <c r="J89" s="11"/>
    </row>
    <row r="90" spans="1:10" ht="36.75" customHeight="1">
      <c r="A90" s="25"/>
      <c r="B90" s="26"/>
      <c r="C90" s="26"/>
      <c r="D90" s="27"/>
      <c r="E90" s="205" t="s">
        <v>107</v>
      </c>
      <c r="F90" s="205"/>
      <c r="G90" s="8"/>
      <c r="H90" s="53">
        <f>D14</f>
        <v>0</v>
      </c>
      <c r="I90" s="14"/>
      <c r="J90" s="11"/>
    </row>
    <row r="91" spans="1:10" ht="13.5" thickBot="1">
      <c r="A91" s="17"/>
      <c r="B91" s="21"/>
      <c r="C91" s="21"/>
      <c r="D91" s="22"/>
      <c r="E91" s="23"/>
      <c r="F91" s="23"/>
      <c r="H91" s="52"/>
      <c r="I91" s="14"/>
      <c r="J91" s="11"/>
    </row>
    <row r="92" spans="1:10" ht="53.25" customHeight="1" thickBot="1" thickTop="1">
      <c r="A92" s="17"/>
      <c r="B92" s="21"/>
      <c r="C92" s="21"/>
      <c r="D92" s="207" t="s">
        <v>51</v>
      </c>
      <c r="E92" s="208"/>
      <c r="F92" s="208"/>
      <c r="G92" s="35"/>
      <c r="H92" s="57">
        <f>H83-H88</f>
        <v>0</v>
      </c>
      <c r="I92" s="14"/>
      <c r="J92" s="11"/>
    </row>
    <row r="93" spans="1:10" ht="13.5" thickTop="1">
      <c r="A93" s="17"/>
      <c r="B93" s="21"/>
      <c r="C93" s="21"/>
      <c r="D93" s="22"/>
      <c r="E93" s="23"/>
      <c r="F93" s="23"/>
      <c r="G93" s="14"/>
      <c r="H93" s="14"/>
      <c r="I93" s="14"/>
      <c r="J93" s="11"/>
    </row>
    <row r="94" spans="1:10" ht="13.5" thickBot="1">
      <c r="A94" s="31"/>
      <c r="B94" s="32"/>
      <c r="C94" s="32"/>
      <c r="D94" s="33"/>
      <c r="E94" s="34"/>
      <c r="F94" s="34"/>
      <c r="G94" s="10"/>
      <c r="H94" s="10"/>
      <c r="I94" s="10"/>
      <c r="J94" s="9"/>
    </row>
    <row r="95" spans="1:6" ht="12.75">
      <c r="A95" s="1"/>
      <c r="B95" s="1"/>
      <c r="C95" s="1"/>
      <c r="D95" s="5"/>
      <c r="E95" s="6"/>
      <c r="F95" s="6"/>
    </row>
    <row r="97" spans="3:8" ht="12.75">
      <c r="C97" s="203" t="e">
        <f>IF(I83&lt;100%,C101,C102)</f>
        <v>#DIV/0!</v>
      </c>
      <c r="D97" s="203"/>
      <c r="E97" s="203"/>
      <c r="F97" s="203"/>
      <c r="G97" s="203"/>
      <c r="H97" s="203"/>
    </row>
    <row r="98" spans="3:8" ht="12.75">
      <c r="C98" s="203"/>
      <c r="D98" s="203"/>
      <c r="E98" s="203"/>
      <c r="F98" s="203"/>
      <c r="G98" s="203"/>
      <c r="H98" s="203"/>
    </row>
    <row r="99" spans="3:8" ht="12.75">
      <c r="C99" s="203"/>
      <c r="D99" s="203"/>
      <c r="E99" s="203"/>
      <c r="F99" s="203"/>
      <c r="G99" s="203"/>
      <c r="H99" s="203"/>
    </row>
    <row r="101" spans="3:6" ht="12.75" hidden="1">
      <c r="C101" s="204" t="s">
        <v>45</v>
      </c>
      <c r="D101" s="204"/>
      <c r="F101" s="60"/>
    </row>
    <row r="102" spans="3:6" ht="12.75" hidden="1">
      <c r="C102" s="204" t="s">
        <v>46</v>
      </c>
      <c r="D102" s="204"/>
      <c r="F102" s="60"/>
    </row>
    <row r="103" ht="12.75">
      <c r="F103" s="60"/>
    </row>
    <row r="104" ht="12.75">
      <c r="F104" s="60"/>
    </row>
  </sheetData>
  <sheetProtection password="E904" sheet="1" insertRows="0"/>
  <mergeCells count="44">
    <mergeCell ref="C1:J1"/>
    <mergeCell ref="E86:F86"/>
    <mergeCell ref="D72:F72"/>
    <mergeCell ref="A5:C5"/>
    <mergeCell ref="A7:C7"/>
    <mergeCell ref="A11:C11"/>
    <mergeCell ref="A12:C12"/>
    <mergeCell ref="A14:C14"/>
    <mergeCell ref="J84:J85"/>
    <mergeCell ref="D74:F74"/>
    <mergeCell ref="C97:H99"/>
    <mergeCell ref="C101:D101"/>
    <mergeCell ref="C102:D102"/>
    <mergeCell ref="E88:F88"/>
    <mergeCell ref="D83:F83"/>
    <mergeCell ref="D79:F79"/>
    <mergeCell ref="D80:F80"/>
    <mergeCell ref="D92:F92"/>
    <mergeCell ref="E90:F90"/>
    <mergeCell ref="D78:F78"/>
    <mergeCell ref="A36:E36"/>
    <mergeCell ref="A18:E18"/>
    <mergeCell ref="A56:E56"/>
    <mergeCell ref="D7:F7"/>
    <mergeCell ref="D76:F76"/>
    <mergeCell ref="D60:E60"/>
    <mergeCell ref="B62:C62"/>
    <mergeCell ref="B63:C63"/>
    <mergeCell ref="B64:C64"/>
    <mergeCell ref="I7:J7"/>
    <mergeCell ref="F3:G3"/>
    <mergeCell ref="D5:I5"/>
    <mergeCell ref="E14:I15"/>
    <mergeCell ref="A3:C3"/>
    <mergeCell ref="B60:C60"/>
    <mergeCell ref="A58:F58"/>
    <mergeCell ref="D52:F52"/>
    <mergeCell ref="D62:E62"/>
    <mergeCell ref="D63:E63"/>
    <mergeCell ref="D64:E64"/>
    <mergeCell ref="D65:E65"/>
    <mergeCell ref="B61:C61"/>
    <mergeCell ref="B65:C65"/>
    <mergeCell ref="D61:E61"/>
  </mergeCells>
  <conditionalFormatting sqref="J74 J76 H39:H47 H21:H32">
    <cfRule type="cellIs" priority="7" dxfId="0" operator="greaterThan" stopIfTrue="1">
      <formula>0</formula>
    </cfRule>
  </conditionalFormatting>
  <conditionalFormatting sqref="H92">
    <cfRule type="cellIs" priority="8" dxfId="5" operator="lessThan" stopIfTrue="1">
      <formula>0</formula>
    </cfRule>
  </conditionalFormatting>
  <conditionalFormatting sqref="I61:I65 I39:I47 I21:I32">
    <cfRule type="cellIs" priority="9" dxfId="5" operator="greaterThan" stopIfTrue="1">
      <formula>0</formula>
    </cfRule>
  </conditionalFormatting>
  <conditionalFormatting sqref="H61">
    <cfRule type="cellIs" priority="5" dxfId="0" operator="greaterThan" stopIfTrue="1">
      <formula>0</formula>
    </cfRule>
  </conditionalFormatting>
  <conditionalFormatting sqref="H62">
    <cfRule type="cellIs" priority="4" dxfId="0" operator="greaterThan" stopIfTrue="1">
      <formula>0</formula>
    </cfRule>
  </conditionalFormatting>
  <conditionalFormatting sqref="H63">
    <cfRule type="cellIs" priority="3" dxfId="0" operator="greaterThan" stopIfTrue="1">
      <formula>0</formula>
    </cfRule>
  </conditionalFormatting>
  <conditionalFormatting sqref="H64">
    <cfRule type="cellIs" priority="2" dxfId="0" operator="greaterThan" stopIfTrue="1">
      <formula>0</formula>
    </cfRule>
  </conditionalFormatting>
  <conditionalFormatting sqref="H65">
    <cfRule type="cellIs" priority="1" dxfId="0" operator="greaterThan" stopIfTrue="1">
      <formula>0</formula>
    </cfRule>
  </conditionalFormatting>
  <dataValidations count="2">
    <dataValidation type="list" allowBlank="1" showInputMessage="1" showErrorMessage="1" sqref="H61:H65">
      <formula1>"Si/No    Bai/Ez, Si/Bai,  No/Ez"</formula1>
    </dataValidation>
    <dataValidation allowBlank="1" showInputMessage="1" showErrorMessage="1" prompt="Puede consultar % en H1   /   H1n kontsultatu ahal duzu %" sqref="D14"/>
  </dataValidations>
  <printOptions horizontalCentered="1"/>
  <pageMargins left="0.7480314960629921" right="0.7480314960629921" top="0.984251968503937" bottom="0.984251968503937" header="0" footer="0"/>
  <pageSetup fitToHeight="1" fitToWidth="1" horizontalDpi="600" verticalDpi="600" orientation="portrait" paperSize="9" scale="41" r:id="rId2"/>
  <headerFooter alignWithMargins="0">
    <oddFooter>&amp;LFecha de impresión: &amp;D &amp;T&amp;RPág &amp;P de &amp;N</oddFooter>
  </headerFooter>
  <ignoredErrors>
    <ignoredError sqref="C97" evalError="1"/>
    <ignoredError sqref="H21:H32 H39:H47" unlockedFormula="1"/>
  </ignoredErrors>
  <drawing r:id="rId1"/>
</worksheet>
</file>

<file path=xl/worksheets/sheet4.xml><?xml version="1.0" encoding="utf-8"?>
<worksheet xmlns="http://schemas.openxmlformats.org/spreadsheetml/2006/main" xmlns:r="http://schemas.openxmlformats.org/officeDocument/2006/relationships">
  <dimension ref="B2:H16"/>
  <sheetViews>
    <sheetView showGridLines="0" zoomScale="154" zoomScaleNormal="154" zoomScalePageLayoutView="0" workbookViewId="0" topLeftCell="A1">
      <selection activeCell="C2" sqref="C2:H2"/>
    </sheetView>
  </sheetViews>
  <sheetFormatPr defaultColWidth="11.421875" defaultRowHeight="12.75"/>
  <cols>
    <col min="1" max="1" width="23.00390625" style="67" customWidth="1"/>
    <col min="2" max="2" width="11.421875" style="67" customWidth="1"/>
    <col min="3" max="3" width="16.00390625" style="67" hidden="1" customWidth="1"/>
    <col min="4" max="4" width="14.57421875" style="67" hidden="1" customWidth="1"/>
    <col min="5" max="7" width="14.57421875" style="67" customWidth="1"/>
    <col min="8" max="8" width="16.00390625" style="67" customWidth="1"/>
    <col min="9" max="16384" width="11.421875" style="67" customWidth="1"/>
  </cols>
  <sheetData>
    <row r="1" ht="18.75" customHeight="1"/>
    <row r="2" spans="2:8" ht="40.5" customHeight="1">
      <c r="B2" s="85"/>
      <c r="C2" s="213" t="s">
        <v>53</v>
      </c>
      <c r="D2" s="214"/>
      <c r="E2" s="214"/>
      <c r="F2" s="214"/>
      <c r="G2" s="214"/>
      <c r="H2" s="215"/>
    </row>
    <row r="3" spans="2:8" ht="25.5">
      <c r="B3" s="86" t="s">
        <v>5</v>
      </c>
      <c r="C3" s="87">
        <v>2013</v>
      </c>
      <c r="D3" s="87">
        <v>2014</v>
      </c>
      <c r="E3" s="87">
        <v>2015</v>
      </c>
      <c r="F3" s="87">
        <v>2016</v>
      </c>
      <c r="G3" s="87">
        <v>2017</v>
      </c>
      <c r="H3" s="88">
        <v>2018</v>
      </c>
    </row>
    <row r="4" spans="2:8" ht="12.75">
      <c r="B4" s="89" t="s">
        <v>54</v>
      </c>
      <c r="C4" s="90" t="s">
        <v>55</v>
      </c>
      <c r="D4" s="90" t="s">
        <v>55</v>
      </c>
      <c r="E4" s="98" t="s">
        <v>56</v>
      </c>
      <c r="F4" s="98" t="s">
        <v>56</v>
      </c>
      <c r="G4" s="98" t="s">
        <v>56</v>
      </c>
      <c r="H4" s="100" t="s">
        <v>56</v>
      </c>
    </row>
    <row r="5" spans="2:8" ht="12.75">
      <c r="B5" s="89" t="s">
        <v>57</v>
      </c>
      <c r="C5" s="90" t="s">
        <v>58</v>
      </c>
      <c r="D5" s="90" t="s">
        <v>59</v>
      </c>
      <c r="E5" s="98" t="s">
        <v>60</v>
      </c>
      <c r="F5" s="98" t="s">
        <v>60</v>
      </c>
      <c r="G5" s="98" t="s">
        <v>60</v>
      </c>
      <c r="H5" s="100" t="s">
        <v>81</v>
      </c>
    </row>
    <row r="6" spans="2:8" ht="12.75">
      <c r="B6" s="101" t="s">
        <v>61</v>
      </c>
      <c r="C6" s="102" t="s">
        <v>62</v>
      </c>
      <c r="D6" s="102" t="s">
        <v>62</v>
      </c>
      <c r="E6" s="103" t="s">
        <v>63</v>
      </c>
      <c r="F6" s="103" t="s">
        <v>63</v>
      </c>
      <c r="G6" s="103" t="s">
        <v>63</v>
      </c>
      <c r="H6" s="104" t="s">
        <v>63</v>
      </c>
    </row>
    <row r="7" spans="2:8" ht="12.75">
      <c r="B7" s="89" t="s">
        <v>80</v>
      </c>
      <c r="C7" s="90"/>
      <c r="D7" s="90"/>
      <c r="E7" s="98"/>
      <c r="F7" s="98"/>
      <c r="G7" s="98"/>
      <c r="H7" s="100" t="s">
        <v>82</v>
      </c>
    </row>
    <row r="8" spans="2:8" ht="12.75">
      <c r="B8" s="91"/>
      <c r="C8" s="92"/>
      <c r="D8" s="92"/>
      <c r="E8" s="92"/>
      <c r="F8" s="92"/>
      <c r="G8" s="92"/>
      <c r="H8" s="93"/>
    </row>
    <row r="9" ht="44.25" customHeight="1"/>
    <row r="10" spans="2:8" ht="38.25" customHeight="1">
      <c r="B10" s="85"/>
      <c r="C10" s="216" t="s">
        <v>64</v>
      </c>
      <c r="D10" s="217"/>
      <c r="E10" s="217"/>
      <c r="F10" s="217"/>
      <c r="G10" s="217"/>
      <c r="H10" s="218"/>
    </row>
    <row r="11" spans="2:8" s="94" customFormat="1" ht="36.75" customHeight="1">
      <c r="B11" s="86" t="s">
        <v>5</v>
      </c>
      <c r="C11" s="87">
        <v>2013</v>
      </c>
      <c r="D11" s="87">
        <v>2014</v>
      </c>
      <c r="E11" s="87">
        <v>2015</v>
      </c>
      <c r="F11" s="87">
        <v>2016</v>
      </c>
      <c r="G11" s="87">
        <v>2017</v>
      </c>
      <c r="H11" s="88">
        <v>2018</v>
      </c>
    </row>
    <row r="12" spans="2:8" ht="12.75">
      <c r="B12" s="89" t="s">
        <v>54</v>
      </c>
      <c r="C12" s="95" t="s">
        <v>65</v>
      </c>
      <c r="D12" s="96" t="s">
        <v>66</v>
      </c>
      <c r="E12" s="96" t="s">
        <v>67</v>
      </c>
      <c r="F12" s="96" t="s">
        <v>67</v>
      </c>
      <c r="G12" s="96" t="s">
        <v>67</v>
      </c>
      <c r="H12" s="105" t="s">
        <v>67</v>
      </c>
    </row>
    <row r="13" spans="2:8" ht="12.75">
      <c r="B13" s="89" t="s">
        <v>57</v>
      </c>
      <c r="C13" s="95" t="s">
        <v>65</v>
      </c>
      <c r="D13" s="96" t="s">
        <v>66</v>
      </c>
      <c r="E13" s="96" t="s">
        <v>67</v>
      </c>
      <c r="F13" s="96" t="s">
        <v>67</v>
      </c>
      <c r="G13" s="96" t="s">
        <v>67</v>
      </c>
      <c r="H13" s="105" t="s">
        <v>67</v>
      </c>
    </row>
    <row r="14" spans="2:8" ht="12.75">
      <c r="B14" s="101" t="s">
        <v>61</v>
      </c>
      <c r="C14" s="106" t="s">
        <v>65</v>
      </c>
      <c r="D14" s="107" t="s">
        <v>66</v>
      </c>
      <c r="E14" s="107" t="s">
        <v>67</v>
      </c>
      <c r="F14" s="107" t="s">
        <v>67</v>
      </c>
      <c r="G14" s="107" t="s">
        <v>67</v>
      </c>
      <c r="H14" s="108" t="s">
        <v>67</v>
      </c>
    </row>
    <row r="15" spans="2:8" ht="12" customHeight="1">
      <c r="B15" s="89" t="s">
        <v>80</v>
      </c>
      <c r="C15" s="95"/>
      <c r="D15" s="96"/>
      <c r="E15" s="96"/>
      <c r="F15" s="96"/>
      <c r="G15" s="96"/>
      <c r="H15" s="105" t="s">
        <v>67</v>
      </c>
    </row>
    <row r="16" spans="2:8" ht="12.75">
      <c r="B16" s="91"/>
      <c r="C16" s="92"/>
      <c r="D16" s="92"/>
      <c r="E16" s="92"/>
      <c r="F16" s="92"/>
      <c r="G16" s="92"/>
      <c r="H16" s="93"/>
    </row>
  </sheetData>
  <sheetProtection sheet="1"/>
  <mergeCells count="2">
    <mergeCell ref="C2:H2"/>
    <mergeCell ref="C10:H10"/>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AC55"/>
  <sheetViews>
    <sheetView showGridLines="0" zoomScale="142" zoomScaleNormal="142" zoomScalePageLayoutView="0" workbookViewId="0" topLeftCell="A1">
      <selection activeCell="A1" sqref="A1:A2"/>
    </sheetView>
  </sheetViews>
  <sheetFormatPr defaultColWidth="11.421875" defaultRowHeight="12.75"/>
  <cols>
    <col min="1" max="1" width="11.7109375" style="67" customWidth="1"/>
    <col min="2" max="3" width="80.7109375" style="161" customWidth="1"/>
    <col min="4" max="22" width="11.421875" style="67" customWidth="1"/>
    <col min="23" max="23" width="16.140625" style="67" customWidth="1"/>
    <col min="24" max="24" width="6.57421875" style="67" customWidth="1"/>
    <col min="25" max="16384" width="11.421875" style="67" customWidth="1"/>
  </cols>
  <sheetData>
    <row r="1" spans="2:29" ht="20.25" customHeight="1">
      <c r="B1" s="83" t="s">
        <v>24</v>
      </c>
      <c r="C1" s="84" t="s">
        <v>25</v>
      </c>
      <c r="W1" s="68" t="s">
        <v>29</v>
      </c>
      <c r="Y1" s="69">
        <v>2008</v>
      </c>
      <c r="Z1" s="70">
        <v>2009</v>
      </c>
      <c r="AA1" s="69">
        <v>2010</v>
      </c>
      <c r="AB1" s="70">
        <v>2011</v>
      </c>
      <c r="AC1" s="69">
        <v>2012</v>
      </c>
    </row>
    <row r="2" spans="2:29" ht="20.25" customHeight="1">
      <c r="B2" s="83"/>
      <c r="C2" s="84"/>
      <c r="W2" s="68"/>
      <c r="Y2" s="69"/>
      <c r="Z2" s="70"/>
      <c r="AA2" s="69"/>
      <c r="AB2" s="70"/>
      <c r="AC2" s="69"/>
    </row>
    <row r="3" spans="1:29" ht="20.25" customHeight="1" hidden="1">
      <c r="A3" s="71">
        <v>2019</v>
      </c>
      <c r="B3" s="160"/>
      <c r="C3" s="160"/>
      <c r="W3" s="68"/>
      <c r="Y3" s="69"/>
      <c r="Z3" s="70"/>
      <c r="AA3" s="69"/>
      <c r="AB3" s="70"/>
      <c r="AC3" s="69"/>
    </row>
    <row r="4" spans="1:29" ht="17.25" customHeight="1">
      <c r="A4" s="72">
        <v>2018</v>
      </c>
      <c r="B4" s="158" t="s">
        <v>97</v>
      </c>
      <c r="C4" s="158" t="s">
        <v>98</v>
      </c>
      <c r="W4" s="68"/>
      <c r="Y4" s="69"/>
      <c r="Z4" s="70"/>
      <c r="AA4" s="69"/>
      <c r="AB4" s="70"/>
      <c r="AC4" s="69"/>
    </row>
    <row r="5" spans="1:29" ht="17.25" customHeight="1">
      <c r="A5" s="71">
        <v>2017</v>
      </c>
      <c r="B5" s="160" t="s">
        <v>99</v>
      </c>
      <c r="C5" s="160" t="s">
        <v>100</v>
      </c>
      <c r="W5" s="68"/>
      <c r="Y5" s="69"/>
      <c r="Z5" s="70"/>
      <c r="AA5" s="69"/>
      <c r="AB5" s="70"/>
      <c r="AC5" s="69"/>
    </row>
    <row r="6" spans="1:29" ht="15.75">
      <c r="A6" s="72">
        <v>2016</v>
      </c>
      <c r="B6" s="158" t="s">
        <v>71</v>
      </c>
      <c r="C6" s="158" t="s">
        <v>72</v>
      </c>
      <c r="W6" s="68"/>
      <c r="Y6" s="69"/>
      <c r="Z6" s="70"/>
      <c r="AA6" s="69"/>
      <c r="AB6" s="70"/>
      <c r="AC6" s="69"/>
    </row>
    <row r="7" spans="1:29" ht="15.75">
      <c r="A7" s="71">
        <v>2015</v>
      </c>
      <c r="B7" s="159" t="s">
        <v>73</v>
      </c>
      <c r="C7" s="160" t="s">
        <v>74</v>
      </c>
      <c r="W7" s="68"/>
      <c r="Y7" s="69"/>
      <c r="Z7" s="70"/>
      <c r="AA7" s="69"/>
      <c r="AB7" s="70"/>
      <c r="AC7" s="69"/>
    </row>
    <row r="8" spans="1:29" ht="15.75" hidden="1">
      <c r="A8" s="72">
        <v>2014</v>
      </c>
      <c r="B8" s="158" t="s">
        <v>75</v>
      </c>
      <c r="C8" s="158" t="s">
        <v>76</v>
      </c>
      <c r="W8" s="68"/>
      <c r="Y8" s="69"/>
      <c r="Z8" s="70"/>
      <c r="AA8" s="69"/>
      <c r="AB8" s="70"/>
      <c r="AC8" s="69"/>
    </row>
    <row r="9" spans="1:29" s="73" customFormat="1" ht="15.75" hidden="1">
      <c r="A9" s="71">
        <v>2013</v>
      </c>
      <c r="B9" s="159" t="s">
        <v>41</v>
      </c>
      <c r="C9" s="159" t="s">
        <v>42</v>
      </c>
      <c r="W9" s="74"/>
      <c r="Y9" s="75"/>
      <c r="Z9" s="74"/>
      <c r="AA9" s="75"/>
      <c r="AB9" s="74"/>
      <c r="AC9" s="75"/>
    </row>
    <row r="10" spans="1:29" s="73" customFormat="1" ht="15" hidden="1">
      <c r="A10" s="72">
        <v>2012</v>
      </c>
      <c r="B10" s="158" t="s">
        <v>23</v>
      </c>
      <c r="C10" s="158" t="s">
        <v>32</v>
      </c>
      <c r="W10" s="76" t="s">
        <v>30</v>
      </c>
      <c r="Y10" s="77">
        <v>39568</v>
      </c>
      <c r="Z10" s="77">
        <v>39980</v>
      </c>
      <c r="AA10" s="77">
        <v>40389</v>
      </c>
      <c r="AB10" s="77">
        <v>40604</v>
      </c>
      <c r="AC10" s="77">
        <v>41052</v>
      </c>
    </row>
    <row r="11" spans="1:29" s="73" customFormat="1" ht="15" hidden="1">
      <c r="A11" s="71">
        <v>2011</v>
      </c>
      <c r="B11" s="159" t="s">
        <v>22</v>
      </c>
      <c r="C11" s="159" t="s">
        <v>28</v>
      </c>
      <c r="W11" s="76" t="s">
        <v>31</v>
      </c>
      <c r="Y11" s="77">
        <v>39583</v>
      </c>
      <c r="Z11" s="77">
        <v>40080</v>
      </c>
      <c r="AA11" s="77">
        <v>40424</v>
      </c>
      <c r="AB11" s="77">
        <v>40617</v>
      </c>
      <c r="AC11" s="77">
        <v>41058</v>
      </c>
    </row>
    <row r="12" spans="1:29" s="73" customFormat="1" ht="15" hidden="1">
      <c r="A12" s="72">
        <v>2010</v>
      </c>
      <c r="B12" s="219" t="s">
        <v>27</v>
      </c>
      <c r="C12" s="219"/>
      <c r="W12" s="76" t="s">
        <v>35</v>
      </c>
      <c r="Y12" s="77">
        <v>39812</v>
      </c>
      <c r="Z12" s="77">
        <v>40177</v>
      </c>
      <c r="AA12" s="77">
        <v>40542</v>
      </c>
      <c r="AB12" s="78">
        <v>40812</v>
      </c>
      <c r="AC12" s="78">
        <v>41204</v>
      </c>
    </row>
    <row r="13" spans="1:29" s="73" customFormat="1" ht="15" customHeight="1" hidden="1">
      <c r="A13" s="71">
        <v>2009</v>
      </c>
      <c r="B13" s="220" t="s">
        <v>26</v>
      </c>
      <c r="C13" s="220"/>
      <c r="W13" s="76" t="s">
        <v>31</v>
      </c>
      <c r="Y13" s="77">
        <v>39846</v>
      </c>
      <c r="Z13" s="77">
        <v>40253</v>
      </c>
      <c r="AA13" s="78">
        <v>40574</v>
      </c>
      <c r="AB13" s="77">
        <v>40819</v>
      </c>
      <c r="AC13" s="77">
        <v>41229</v>
      </c>
    </row>
    <row r="15" spans="22:23" ht="15.75">
      <c r="V15" s="68" t="s">
        <v>34</v>
      </c>
      <c r="W15" s="61" t="s">
        <v>33</v>
      </c>
    </row>
    <row r="16" spans="22:29" ht="12.75">
      <c r="V16" s="79"/>
      <c r="W16" s="79"/>
      <c r="X16" s="79"/>
      <c r="Y16" s="80"/>
      <c r="Z16" s="80"/>
      <c r="AA16" s="80"/>
      <c r="AB16" s="80"/>
      <c r="AC16" s="80"/>
    </row>
    <row r="17" spans="22:29" ht="12.75">
      <c r="V17" s="79"/>
      <c r="W17" s="79"/>
      <c r="X17" s="79"/>
      <c r="Y17" s="79"/>
      <c r="Z17" s="79"/>
      <c r="AA17" s="79"/>
      <c r="AB17" s="79"/>
      <c r="AC17" s="79"/>
    </row>
    <row r="18" spans="22:29" ht="15.75">
      <c r="V18" s="81"/>
      <c r="W18" s="64"/>
      <c r="X18" s="79"/>
      <c r="Y18" s="79"/>
      <c r="Z18" s="79"/>
      <c r="AA18" s="79"/>
      <c r="AB18" s="79"/>
      <c r="AC18" s="79"/>
    </row>
    <row r="19" spans="22:29" ht="12.75">
      <c r="V19" s="79"/>
      <c r="W19" s="79"/>
      <c r="X19" s="79"/>
      <c r="Y19" s="79"/>
      <c r="Z19" s="79"/>
      <c r="AA19" s="79"/>
      <c r="AB19" s="79"/>
      <c r="AC19" s="79"/>
    </row>
    <row r="20" spans="22:29" ht="12.75">
      <c r="V20" s="79"/>
      <c r="W20" s="79"/>
      <c r="X20" s="79"/>
      <c r="Y20" s="79"/>
      <c r="Z20" s="79"/>
      <c r="AA20" s="79"/>
      <c r="AB20" s="79"/>
      <c r="AC20" s="79"/>
    </row>
    <row r="21" spans="22:29" ht="12.75">
      <c r="V21" s="79"/>
      <c r="W21" s="79"/>
      <c r="X21" s="79"/>
      <c r="Y21" s="79"/>
      <c r="Z21" s="79"/>
      <c r="AA21" s="79"/>
      <c r="AB21" s="79"/>
      <c r="AC21" s="79"/>
    </row>
    <row r="54" ht="12.75">
      <c r="A54" s="82" t="s">
        <v>43</v>
      </c>
    </row>
    <row r="55" ht="12.75">
      <c r="A55" s="82" t="s">
        <v>44</v>
      </c>
    </row>
  </sheetData>
  <sheetProtection/>
  <mergeCells count="2">
    <mergeCell ref="B12:C12"/>
    <mergeCell ref="B13:C13"/>
  </mergeCells>
  <hyperlinks>
    <hyperlink ref="B11" r:id="rId1" display="http://www.ingurumena.ejgv.euskadi.net/bopv2/datos/2011/03/1101404a.pdf"/>
    <hyperlink ref="B10" r:id="rId2" display="https://euskadi.net/bopv2/datos/2012/05/1202388a.pdf"/>
    <hyperlink ref="B13" r:id="rId3" display="http://www.lehendakaritza.ejgv.euskadi.net/r48-bopv2/es/p43aBOPVWebWar/VerParalelo.do?cd2009003679"/>
    <hyperlink ref="B12" r:id="rId4" display="http://www.lehendakaritza.ejgv.euskadi.net/r48-bopv2/es/p43aBOPVWebWar/VerParalelo.do?cd2010004058"/>
    <hyperlink ref="C11" r:id="rId5" display="http://www.lehendakaritza.ejgv.euskadi.net/r48-bopv2/es/p43aBOPVWebWar/VerParalelo.do?cs2011000051"/>
    <hyperlink ref="C10" r:id="rId6" display="http://www.lehendakaritza.ejgv.euskadi.net/r48-bopv2/es/p43aBOPVWebWar/VerParalelo.do?cd2012002388"/>
    <hyperlink ref="C7" r:id="rId7" display="https://www.euskadi.eus/y22-bopv/eu/bopv2/datos/2015/07/1503340e.shtml"/>
    <hyperlink ref="B7" r:id="rId8" display="https://www.euskadi.eus/y22-bopv/es/bopv2/datos/2015/07/1503340a.shtml"/>
    <hyperlink ref="B8" r:id="rId9" display="https://www.euskadi.eus/y22-bopv/es/bopv2/datos/2014/06/1402910a.shtml"/>
    <hyperlink ref="C8" r:id="rId10" display="https://www.euskadi.eus/y22-bopv/eu/bopv2/datos/2014/06/1402910e.shtml"/>
    <hyperlink ref="B6" r:id="rId11" display="https://www.euskadi.eus/y22-bopv/es/bopv2/datos/2016/05/1602088a.shtml"/>
    <hyperlink ref="C6" r:id="rId12" display="https://www.euskadi.eus/y22-bopv/eu/bopv2/datos/2016/05/1602088e.shtml"/>
    <hyperlink ref="B4" r:id="rId13" display="https://www.euskadi.eus/y22-bopv/es/bopv2/datos/2018/06/1803080a.shtml"/>
    <hyperlink ref="C4" r:id="rId14" display="https://www.euskadi.eus/y22-bopv/eu/bopv2/datos/2018/06/1803080e.shtml"/>
    <hyperlink ref="B5" r:id="rId15" display="https://www.euskadi.eus/y22-bopv/es/bopv2/datos/2017/07/1703734a.shtml"/>
    <hyperlink ref="C5" r:id="rId16" display="https://www.euskadi.eus/y22-bopv/eu/bopv2/datos/2017/07/1703734e.shtml"/>
  </hyperlinks>
  <printOptions/>
  <pageMargins left="0.75" right="0.75" top="1" bottom="1" header="0" footer="0"/>
  <pageSetup fitToWidth="2" fitToHeight="1" horizontalDpi="200" verticalDpi="200" orientation="landscape" paperSize="9" scale="67"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Ihobe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Salome Cenigaonaindia</dc:creator>
  <cp:keywords/>
  <dc:description/>
  <cp:lastModifiedBy>Salome Cenigaonaindia</cp:lastModifiedBy>
  <cp:lastPrinted>2019-03-22T09:54:49Z</cp:lastPrinted>
  <dcterms:created xsi:type="dcterms:W3CDTF">2010-10-25T11:41:42Z</dcterms:created>
  <dcterms:modified xsi:type="dcterms:W3CDTF">2019-04-05T09:12:28Z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emplateUrl">
    <vt:lpwstr/>
  </property>
  <property fmtid="{D5CDD505-2E9C-101B-9397-08002B2CF9AE}" pid="3" name="ShowRepairView">
    <vt:lpwstr/>
  </property>
  <property fmtid="{D5CDD505-2E9C-101B-9397-08002B2CF9AE}" pid="4" name="xd_ProgID">
    <vt:lpwstr/>
  </property>
  <property fmtid="{D5CDD505-2E9C-101B-9397-08002B2CF9AE}" pid="5" name="ContentType">
    <vt:lpwstr>Formulario</vt:lpwstr>
  </property>
  <property fmtid="{D5CDD505-2E9C-101B-9397-08002B2CF9AE}" pid="6" name="ShowCombineView">
    <vt:lpwstr/>
  </property>
</Properties>
</file>